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8712" yWindow="492" windowWidth="20088" windowHeight="15612" activeTab="1"/>
  </bookViews>
  <sheets>
    <sheet name="DIOCESIS" sheetId="1" r:id="rId1"/>
    <sheet name="RESGUARD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6" i="2" l="1"/>
  <c r="L44" i="2"/>
  <c r="L22" i="2"/>
  <c r="L308" i="1"/>
  <c r="L286" i="1"/>
  <c r="L264" i="1"/>
  <c r="L242" i="1"/>
  <c r="L220" i="1"/>
  <c r="L198" i="1"/>
  <c r="L176" i="1"/>
  <c r="L154" i="1"/>
  <c r="L132" i="1"/>
  <c r="L110" i="1"/>
  <c r="L88" i="1"/>
  <c r="L66" i="1"/>
  <c r="L44" i="1"/>
  <c r="L22" i="1"/>
  <c r="L329" i="1" l="1"/>
  <c r="L307" i="1"/>
  <c r="L285" i="1"/>
  <c r="L263" i="1"/>
  <c r="L241" i="1"/>
  <c r="L219" i="1"/>
  <c r="L197" i="1"/>
  <c r="L175" i="1"/>
  <c r="L153" i="1"/>
  <c r="L131" i="1"/>
  <c r="L109" i="1"/>
  <c r="L87" i="1"/>
  <c r="L65" i="1"/>
  <c r="G329" i="1"/>
  <c r="F329" i="1"/>
  <c r="G307" i="1"/>
  <c r="F307" i="1"/>
  <c r="G285" i="1"/>
  <c r="F285" i="1"/>
  <c r="G263" i="1"/>
  <c r="F263" i="1"/>
  <c r="G241" i="1"/>
  <c r="F241" i="1"/>
  <c r="G219" i="1"/>
  <c r="F219" i="1"/>
  <c r="G197" i="1"/>
  <c r="F197" i="1"/>
  <c r="G175" i="1"/>
  <c r="F175" i="1"/>
  <c r="G153" i="1"/>
  <c r="F153" i="1"/>
  <c r="G131" i="1"/>
  <c r="F131" i="1"/>
  <c r="G109" i="1"/>
  <c r="F109" i="1"/>
  <c r="G87" i="1"/>
  <c r="F87" i="1"/>
  <c r="G65" i="1"/>
  <c r="F65" i="1"/>
  <c r="G43" i="1"/>
  <c r="F43" i="1"/>
  <c r="G87" i="2"/>
  <c r="F87" i="2"/>
  <c r="G65" i="2"/>
  <c r="F65" i="2"/>
  <c r="L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L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L43" i="2"/>
  <c r="G43" i="2"/>
  <c r="F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110" i="1"/>
  <c r="H131" i="1" s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65" i="2" l="1"/>
  <c r="H43" i="2"/>
  <c r="H87" i="1"/>
  <c r="H87" i="2"/>
  <c r="H153" i="1"/>
  <c r="H219" i="1"/>
  <c r="H241" i="1"/>
  <c r="H197" i="1"/>
  <c r="H175" i="1"/>
  <c r="H109" i="1"/>
  <c r="H285" i="1"/>
  <c r="H263" i="1"/>
  <c r="H307" i="1"/>
  <c r="H329" i="1"/>
  <c r="L43" i="1"/>
  <c r="H64" i="1" l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65" i="1" l="1"/>
  <c r="H43" i="1"/>
</calcChain>
</file>

<file path=xl/sharedStrings.xml><?xml version="1.0" encoding="utf-8"?>
<sst xmlns="http://schemas.openxmlformats.org/spreadsheetml/2006/main" count="1152" uniqueCount="105">
  <si>
    <t>NOMBRE DE LA ETC</t>
  </si>
  <si>
    <t>Fecha de elaboración: _DD/MM/AAAA_</t>
  </si>
  <si>
    <t>Ítem</t>
  </si>
  <si>
    <t>Niveles</t>
  </si>
  <si>
    <t>Grados</t>
  </si>
  <si>
    <t>Total</t>
  </si>
  <si>
    <t>Nuevos</t>
  </si>
  <si>
    <t>Antiguos</t>
  </si>
  <si>
    <t>Preescolar</t>
  </si>
  <si>
    <t>Básica Primaria</t>
  </si>
  <si>
    <t>Básica Secundaria</t>
  </si>
  <si>
    <t>Media</t>
  </si>
  <si>
    <t>CLEI</t>
  </si>
  <si>
    <t>ACELERACIÓN</t>
  </si>
  <si>
    <t>Sumatorias</t>
  </si>
  <si>
    <t>BÁSICA</t>
  </si>
  <si>
    <t>COMPLEMENTARIA</t>
  </si>
  <si>
    <t>Gastos generales: …</t>
  </si>
  <si>
    <t>Recurso humano: …</t>
  </si>
  <si>
    <t>Material educativo: …</t>
  </si>
  <si>
    <t>Gastos administrativos: …</t>
  </si>
  <si>
    <t>Estrategias de permanencia: …</t>
  </si>
  <si>
    <t>Profesionales de apoyo: …</t>
  </si>
  <si>
    <t>Valor estimado ($)</t>
  </si>
  <si>
    <t>PACSE</t>
  </si>
  <si>
    <t>Ubicación de la necesidad de la contratación del servicio</t>
  </si>
  <si>
    <t>Poblción a atender</t>
  </si>
  <si>
    <t>Otras condiciones del contarto: …</t>
  </si>
  <si>
    <t>OTRAS CONDICIONES</t>
  </si>
  <si>
    <t>Condiciones del contrato</t>
  </si>
  <si>
    <t>Descripción de las características</t>
  </si>
  <si>
    <t>Condiciones del servicio educativo a contratar y valor estimado del contrato</t>
  </si>
  <si>
    <t>Actividad</t>
  </si>
  <si>
    <t>Responsable</t>
  </si>
  <si>
    <t>Elaboración del PACSE</t>
  </si>
  <si>
    <t>Publicación del PACSE</t>
  </si>
  <si>
    <t>Expedición y publicación del acto administrativo del B.O.</t>
  </si>
  <si>
    <t>Elaboración de acto administrativo de B.O.</t>
  </si>
  <si>
    <t>Elaboración de la convocatoria para conformar B.O.</t>
  </si>
  <si>
    <t>Definición de listados de estudiantes a atender con contratación</t>
  </si>
  <si>
    <t>Modificaciones al PACSE</t>
  </si>
  <si>
    <t>Remisión del PACSE a Min. Educación</t>
  </si>
  <si>
    <t>Publicación de la convocatoria para conformar B.O.</t>
  </si>
  <si>
    <t>Respuestas a recursos contra el acto administrativo</t>
  </si>
  <si>
    <t>Acto administrativo del B.O. en firme.</t>
  </si>
  <si>
    <t>Elaboración de minutas contractuales</t>
  </si>
  <si>
    <t>Expedición de certificados de disponibilidad presupuestal</t>
  </si>
  <si>
    <t>Verificación de requisitos formales y legales de los oferentes</t>
  </si>
  <si>
    <t>Suscripción y registro de contratos</t>
  </si>
  <si>
    <t>Suscripción de actas de inicio de contratos</t>
  </si>
  <si>
    <t>NOTAS:</t>
  </si>
  <si>
    <t>Fase precontractual</t>
  </si>
  <si>
    <t>Octubre</t>
  </si>
  <si>
    <t>Noviembre</t>
  </si>
  <si>
    <t>Diciembre</t>
  </si>
  <si>
    <t>Enero</t>
  </si>
  <si>
    <t>Valor estimado del contrato</t>
  </si>
  <si>
    <t>Digitar caracteres numéricos sin puntos ni comas, cuando se haga alusión a cantidades o valores.</t>
  </si>
  <si>
    <t>No digitar ningún dato en las celdas resaltadas en azul o gris; contienen fórmulas matemáticas que arrojan resultados totales.</t>
  </si>
  <si>
    <t>La ubicación de la necesidad de la contratación del servicio debe coincidir con lo que se identificó en el componente No. 3 del EIL.</t>
  </si>
  <si>
    <t>Los componentes de la canasta básica y la complementaria son los expresamente definidos en los numerales 13 y 14 del artículo 2.3.1.3.1.5. del Decreto 1075 de 2015.</t>
  </si>
  <si>
    <t>Las "Otras condiciones" del servicio a contratar incluyen aquellos aspectos que tienen un costo y debe incluirse en el contrato; por ejemplo, los honorarios que se reconocen al contratista, entre otros.</t>
  </si>
  <si>
    <t>Las actividades y el cronograma de la fase precontractual son sugeridos; los tiempos están parametrizados por semanas. Cada ETC debe definir su cronograma de la fase precontractual.</t>
  </si>
  <si>
    <r>
      <t>En los márgenes superior e izquierdo se encuentran los botones</t>
    </r>
    <r>
      <rPr>
        <b/>
        <sz val="10"/>
        <rFont val="Arial"/>
        <family val="2"/>
      </rPr>
      <t xml:space="preserve"> +</t>
    </r>
    <r>
      <rPr>
        <sz val="10"/>
        <rFont val="Arial"/>
        <family val="2"/>
      </rPr>
      <t xml:space="preserve"> o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>; sirven para agrupar o desagrupar la información para facilitar su lectura.</t>
    </r>
  </si>
  <si>
    <t>Cada ítem se refiere a un proceso contractual. Para adicionar más ítems se selecciona todo el bloque de datos desde la columna A hacia la derecha y se pega en la parte inferior del último ítem, siguiendo el consecutivo.</t>
  </si>
  <si>
    <t>Los niveles educativos son los oficialmente definidos por el Ministerio de Educación Nacional.</t>
  </si>
  <si>
    <t>Los estudiantes nuevos y antiguos deben corresponder al resultado del componente No. 3 del EIL.</t>
  </si>
  <si>
    <t>Contratos de prestación del servicio educativo</t>
  </si>
  <si>
    <t>Iglesias y Confesiones Religiosas - Contratos para la promoción e implementación de estategias de desarrollo pedagógico</t>
  </si>
  <si>
    <t>Administración del servicio educativo (Licitación)</t>
  </si>
  <si>
    <t>Concesión</t>
  </si>
  <si>
    <t>Contratación por Ley 80 - NEE Circular 66 de 2015</t>
  </si>
  <si>
    <t>Subsidio a la demanda</t>
  </si>
  <si>
    <t>Sistema de Responsabilidad Penal Adolescente - Decreto 2383/2015</t>
  </si>
  <si>
    <t>Decreto 030 de 2016 - Establecimientos Educativos</t>
  </si>
  <si>
    <t>Decreto 030 de 2016 - Univeridades</t>
  </si>
  <si>
    <t>Otros Contratos de Prestacion del Servicio Educativo</t>
  </si>
  <si>
    <t>Indígenas - Administración del servicio educativo</t>
  </si>
  <si>
    <t>Operadores para atención a población adulta</t>
  </si>
  <si>
    <t>TIPO DE CONTRATO</t>
  </si>
  <si>
    <t>Tipo de Contrato</t>
  </si>
  <si>
    <t>Listado de estudiantes definitivo.</t>
  </si>
  <si>
    <t>Presentación de propuestas</t>
  </si>
  <si>
    <t>Verificación de requisitos y publicación de rultados preliminares</t>
  </si>
  <si>
    <t>Atención a peticiones o reclamaciones</t>
  </si>
  <si>
    <t>Publicación de resultados definitivos</t>
  </si>
  <si>
    <t>AGUACHICA</t>
  </si>
  <si>
    <t>AGUSTIN CODAZZI</t>
  </si>
  <si>
    <t>ASTREA</t>
  </si>
  <si>
    <t>CHIMICHAGUA</t>
  </si>
  <si>
    <t>CHIRIGUANA</t>
  </si>
  <si>
    <t>CURUMANI</t>
  </si>
  <si>
    <t>EL COPEY</t>
  </si>
  <si>
    <t>BOSCONIA</t>
  </si>
  <si>
    <t>PAILITAS</t>
  </si>
  <si>
    <t>PELAYA</t>
  </si>
  <si>
    <t>LA GLORIA</t>
  </si>
  <si>
    <t>LA JAGUA DE IBIRICO</t>
  </si>
  <si>
    <t>SAN ALBERTO</t>
  </si>
  <si>
    <t>PUEBLO BELLO</t>
  </si>
  <si>
    <t>BECERRIL</t>
  </si>
  <si>
    <t>LA PAZ</t>
  </si>
  <si>
    <t>CESAR</t>
  </si>
  <si>
    <t>NO APLICA</t>
  </si>
  <si>
    <t>Marlenis Judith Acosta - Lider de Cobertura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</si>
</sst>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&quot;$&quot;\ #,##0"/>
    <numFmt numFmtId="165" formatCode="[$$-240A]#,##0;[Red]\([$$-240A]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1" fontId="2" fillId="0" borderId="1" xfId="1" applyFont="1" applyFill="1" applyBorder="1" applyAlignment="1" applyProtection="1">
      <alignment vertical="center" wrapText="1"/>
      <protection locked="0"/>
    </xf>
    <xf numFmtId="41" fontId="3" fillId="3" borderId="1" xfId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41" fontId="3" fillId="2" borderId="1" xfId="1" applyFont="1" applyFill="1" applyBorder="1" applyAlignment="1" applyProtection="1">
      <alignment vertical="center" wrapText="1"/>
      <protection locked="0"/>
    </xf>
    <xf numFmtId="41" fontId="2" fillId="0" borderId="0" xfId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1" fontId="2" fillId="0" borderId="3" xfId="1" applyFont="1" applyBorder="1" applyAlignment="1" applyProtection="1">
      <alignment horizontal="center" vertical="center" wrapText="1"/>
      <protection locked="0"/>
    </xf>
    <xf numFmtId="41" fontId="2" fillId="0" borderId="4" xfId="1" applyFont="1" applyBorder="1" applyAlignment="1" applyProtection="1">
      <alignment horizontal="center" vertical="center" wrapText="1"/>
      <protection locked="0"/>
    </xf>
    <xf numFmtId="41" fontId="2" fillId="0" borderId="5" xfId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64" fontId="7" fillId="6" borderId="0" xfId="0" applyNumberFormat="1" applyFont="1" applyFill="1" applyBorder="1" applyAlignment="1">
      <alignment horizontal="right" vertical="center"/>
    </xf>
    <xf numFmtId="165" fontId="7" fillId="6" borderId="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9"/>
  <sheetViews>
    <sheetView showGridLines="0" topLeftCell="C3" zoomScale="75" zoomScaleNormal="90" workbookViewId="0">
      <selection activeCell="Q22" sqref="Q22:Q43"/>
    </sheetView>
  </sheetViews>
  <sheetFormatPr baseColWidth="10" defaultColWidth="11.44140625" defaultRowHeight="13.2" outlineLevelRow="1" outlineLevelCol="1" x14ac:dyDescent="0.3"/>
  <cols>
    <col min="1" max="1" width="5" style="3" bestFit="1" customWidth="1"/>
    <col min="2" max="2" width="36.33203125" style="3" customWidth="1"/>
    <col min="3" max="3" width="18.6640625" style="5" customWidth="1" outlineLevel="1"/>
    <col min="4" max="4" width="8.88671875" style="6" customWidth="1" outlineLevel="1"/>
    <col min="5" max="5" width="2.6640625" style="5" customWidth="1" outlineLevel="1"/>
    <col min="6" max="6" width="8.88671875" style="5" customWidth="1" outlineLevel="1"/>
    <col min="7" max="7" width="11.5546875" style="5" customWidth="1" outlineLevel="1"/>
    <col min="8" max="8" width="11.6640625" style="5" customWidth="1" outlineLevel="1"/>
    <col min="9" max="9" width="2.109375" style="5" customWidth="1"/>
    <col min="10" max="10" width="24.6640625" style="5" bestFit="1" customWidth="1" outlineLevel="1"/>
    <col min="11" max="11" width="36.6640625" style="5" customWidth="1" outlineLevel="1"/>
    <col min="12" max="12" width="21.33203125" style="5" customWidth="1" outlineLevel="1"/>
    <col min="13" max="13" width="16.44140625" style="5" customWidth="1" outlineLevel="1"/>
    <col min="14" max="14" width="2.33203125" style="5" customWidth="1"/>
    <col min="15" max="15" width="5.33203125" style="6" customWidth="1" outlineLevel="1"/>
    <col min="16" max="16" width="53" style="5" customWidth="1" outlineLevel="1"/>
    <col min="17" max="17" width="26.88671875" style="5" customWidth="1" outlineLevel="1"/>
    <col min="18" max="33" width="2.6640625" style="5" customWidth="1" outlineLevel="1"/>
    <col min="34" max="34" width="3.109375" style="5" customWidth="1"/>
    <col min="35" max="16384" width="11.44140625" style="5"/>
  </cols>
  <sheetData>
    <row r="1" spans="1:16" x14ac:dyDescent="0.3">
      <c r="B1" s="4" t="s">
        <v>24</v>
      </c>
      <c r="J1" s="41">
        <v>3022954</v>
      </c>
      <c r="K1" s="42">
        <v>2418364</v>
      </c>
      <c r="L1" s="42">
        <v>2720658</v>
      </c>
      <c r="M1" s="42">
        <v>2871806</v>
      </c>
    </row>
    <row r="2" spans="1:16" x14ac:dyDescent="0.3">
      <c r="B2" s="7" t="s">
        <v>0</v>
      </c>
      <c r="C2" s="5" t="s">
        <v>102</v>
      </c>
    </row>
    <row r="3" spans="1:16" x14ac:dyDescent="0.3">
      <c r="B3" s="7" t="s">
        <v>1</v>
      </c>
      <c r="C3" s="32">
        <v>44527</v>
      </c>
    </row>
    <row r="4" spans="1:16" x14ac:dyDescent="0.3">
      <c r="B4" s="7"/>
    </row>
    <row r="5" spans="1:16" x14ac:dyDescent="0.3">
      <c r="A5" s="8"/>
      <c r="B5" s="9" t="s">
        <v>50</v>
      </c>
    </row>
    <row r="6" spans="1:16" hidden="1" outlineLevel="1" x14ac:dyDescent="0.3">
      <c r="A6" s="10">
        <v>1</v>
      </c>
      <c r="B6" s="11" t="s">
        <v>57</v>
      </c>
      <c r="P6" s="1" t="s">
        <v>79</v>
      </c>
    </row>
    <row r="7" spans="1:16" hidden="1" outlineLevel="1" x14ac:dyDescent="0.3">
      <c r="A7" s="10">
        <v>2</v>
      </c>
      <c r="B7" s="11" t="s">
        <v>58</v>
      </c>
      <c r="P7" s="2" t="s">
        <v>67</v>
      </c>
    </row>
    <row r="8" spans="1:16" hidden="1" outlineLevel="1" x14ac:dyDescent="0.3">
      <c r="A8" s="10">
        <v>3</v>
      </c>
      <c r="B8" s="11" t="s">
        <v>63</v>
      </c>
      <c r="P8" s="2" t="s">
        <v>68</v>
      </c>
    </row>
    <row r="9" spans="1:16" hidden="1" outlineLevel="1" x14ac:dyDescent="0.3">
      <c r="A9" s="10">
        <v>4</v>
      </c>
      <c r="B9" s="11" t="s">
        <v>64</v>
      </c>
      <c r="P9" s="2" t="s">
        <v>69</v>
      </c>
    </row>
    <row r="10" spans="1:16" hidden="1" outlineLevel="1" x14ac:dyDescent="0.3">
      <c r="A10" s="10">
        <v>5</v>
      </c>
      <c r="B10" s="11" t="s">
        <v>59</v>
      </c>
      <c r="P10" s="2" t="s">
        <v>70</v>
      </c>
    </row>
    <row r="11" spans="1:16" hidden="1" outlineLevel="1" x14ac:dyDescent="0.3">
      <c r="A11" s="10">
        <v>6</v>
      </c>
      <c r="B11" s="11" t="s">
        <v>65</v>
      </c>
      <c r="P11" s="2" t="s">
        <v>71</v>
      </c>
    </row>
    <row r="12" spans="1:16" hidden="1" outlineLevel="1" x14ac:dyDescent="0.3">
      <c r="A12" s="10">
        <v>7</v>
      </c>
      <c r="B12" s="11" t="s">
        <v>66</v>
      </c>
      <c r="P12" s="2" t="s">
        <v>72</v>
      </c>
    </row>
    <row r="13" spans="1:16" hidden="1" outlineLevel="1" x14ac:dyDescent="0.3">
      <c r="A13" s="10">
        <v>8</v>
      </c>
      <c r="B13" s="11" t="s">
        <v>60</v>
      </c>
      <c r="P13" s="2" t="s">
        <v>73</v>
      </c>
    </row>
    <row r="14" spans="1:16" hidden="1" outlineLevel="1" x14ac:dyDescent="0.3">
      <c r="A14" s="10">
        <v>9</v>
      </c>
      <c r="B14" s="11" t="s">
        <v>61</v>
      </c>
      <c r="P14" s="2" t="s">
        <v>74</v>
      </c>
    </row>
    <row r="15" spans="1:16" hidden="1" outlineLevel="1" x14ac:dyDescent="0.3">
      <c r="A15" s="10">
        <v>10</v>
      </c>
      <c r="B15" s="11" t="s">
        <v>62</v>
      </c>
      <c r="P15" s="2" t="s">
        <v>75</v>
      </c>
    </row>
    <row r="16" spans="1:16" hidden="1" outlineLevel="1" x14ac:dyDescent="0.3">
      <c r="A16" s="10"/>
      <c r="B16" s="11"/>
      <c r="P16" s="2" t="s">
        <v>76</v>
      </c>
    </row>
    <row r="17" spans="1:33" hidden="1" outlineLevel="1" x14ac:dyDescent="0.3">
      <c r="A17" s="10"/>
      <c r="B17" s="11"/>
      <c r="P17" s="2" t="s">
        <v>77</v>
      </c>
    </row>
    <row r="18" spans="1:33" hidden="1" outlineLevel="1" x14ac:dyDescent="0.3">
      <c r="A18" s="10"/>
      <c r="B18" s="11"/>
      <c r="P18" s="2" t="s">
        <v>78</v>
      </c>
    </row>
    <row r="19" spans="1:33" collapsed="1" x14ac:dyDescent="0.3">
      <c r="A19" s="8"/>
      <c r="B19" s="9"/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29" customFormat="1" ht="12.75" customHeight="1" x14ac:dyDescent="0.3">
      <c r="D20" s="30"/>
      <c r="F20" s="40" t="s">
        <v>26</v>
      </c>
      <c r="G20" s="40"/>
      <c r="H20" s="40"/>
      <c r="I20" s="6"/>
      <c r="J20" s="40" t="s">
        <v>31</v>
      </c>
      <c r="K20" s="40"/>
      <c r="L20" s="40"/>
      <c r="M20" s="40"/>
      <c r="O20" s="39" t="s">
        <v>51</v>
      </c>
      <c r="P20" s="39"/>
      <c r="Q20" s="31"/>
      <c r="R20" s="38" t="s">
        <v>52</v>
      </c>
      <c r="S20" s="38"/>
      <c r="T20" s="38"/>
      <c r="U20" s="38"/>
      <c r="V20" s="38" t="s">
        <v>53</v>
      </c>
      <c r="W20" s="38"/>
      <c r="X20" s="38"/>
      <c r="Y20" s="38"/>
      <c r="Z20" s="38" t="s">
        <v>54</v>
      </c>
      <c r="AA20" s="38"/>
      <c r="AB20" s="38"/>
      <c r="AC20" s="38"/>
      <c r="AD20" s="38" t="s">
        <v>55</v>
      </c>
      <c r="AE20" s="38"/>
      <c r="AF20" s="38"/>
      <c r="AG20" s="38"/>
    </row>
    <row r="21" spans="1:33" s="13" customFormat="1" ht="26.4" x14ac:dyDescent="0.3">
      <c r="A21" s="14" t="s">
        <v>2</v>
      </c>
      <c r="B21" s="14" t="s">
        <v>25</v>
      </c>
      <c r="C21" s="15" t="s">
        <v>3</v>
      </c>
      <c r="D21" s="16" t="s">
        <v>4</v>
      </c>
      <c r="F21" s="15" t="s">
        <v>6</v>
      </c>
      <c r="G21" s="15" t="s">
        <v>7</v>
      </c>
      <c r="H21" s="15" t="s">
        <v>5</v>
      </c>
      <c r="I21" s="5"/>
      <c r="J21" s="15" t="s">
        <v>29</v>
      </c>
      <c r="K21" s="15" t="s">
        <v>30</v>
      </c>
      <c r="L21" s="15" t="s">
        <v>23</v>
      </c>
      <c r="M21" s="15" t="s">
        <v>80</v>
      </c>
      <c r="O21" s="16" t="s">
        <v>2</v>
      </c>
      <c r="P21" s="15" t="s">
        <v>32</v>
      </c>
      <c r="Q21" s="15" t="s">
        <v>33</v>
      </c>
      <c r="R21" s="15">
        <v>1</v>
      </c>
      <c r="S21" s="15">
        <v>2</v>
      </c>
      <c r="T21" s="15">
        <v>3</v>
      </c>
      <c r="U21" s="15">
        <v>4</v>
      </c>
      <c r="V21" s="15">
        <v>1</v>
      </c>
      <c r="W21" s="15">
        <v>2</v>
      </c>
      <c r="X21" s="15">
        <v>3</v>
      </c>
      <c r="Y21" s="15">
        <v>4</v>
      </c>
      <c r="Z21" s="15">
        <v>1</v>
      </c>
      <c r="AA21" s="15">
        <v>2</v>
      </c>
      <c r="AB21" s="15">
        <v>3</v>
      </c>
      <c r="AC21" s="15">
        <v>4</v>
      </c>
      <c r="AD21" s="15">
        <v>1</v>
      </c>
      <c r="AE21" s="15">
        <v>2</v>
      </c>
      <c r="AF21" s="15">
        <v>3</v>
      </c>
      <c r="AG21" s="15">
        <v>4</v>
      </c>
    </row>
    <row r="22" spans="1:33" ht="12.75" customHeight="1" outlineLevel="1" x14ac:dyDescent="0.3">
      <c r="A22" s="34">
        <v>1</v>
      </c>
      <c r="B22" s="33" t="s">
        <v>86</v>
      </c>
      <c r="C22" s="17" t="s">
        <v>8</v>
      </c>
      <c r="D22" s="18">
        <v>0</v>
      </c>
      <c r="E22" s="19"/>
      <c r="F22" s="20">
        <v>0</v>
      </c>
      <c r="G22" s="20">
        <v>49</v>
      </c>
      <c r="H22" s="21">
        <f>F22+G22</f>
        <v>49</v>
      </c>
      <c r="J22" s="33" t="s">
        <v>15</v>
      </c>
      <c r="K22" s="33" t="s">
        <v>18</v>
      </c>
      <c r="L22" s="35">
        <f>(G22*$J$1)+SUM(G23:G27)*$K$1+SUM(G28:G31)*$L$1+SUM(G32:G33)*$M$1</f>
        <v>1743942332</v>
      </c>
      <c r="M22" s="33" t="s">
        <v>67</v>
      </c>
      <c r="N22" s="19"/>
      <c r="O22" s="18">
        <v>1</v>
      </c>
      <c r="P22" s="17" t="s">
        <v>38</v>
      </c>
      <c r="Q22" s="17" t="s">
        <v>103</v>
      </c>
      <c r="R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outlineLevel="1" x14ac:dyDescent="0.3">
      <c r="A23" s="34"/>
      <c r="B23" s="33"/>
      <c r="C23" s="33" t="s">
        <v>9</v>
      </c>
      <c r="D23" s="18">
        <v>1</v>
      </c>
      <c r="E23" s="19"/>
      <c r="F23" s="20">
        <v>0</v>
      </c>
      <c r="G23" s="20">
        <v>71</v>
      </c>
      <c r="H23" s="21">
        <f t="shared" ref="H23:H42" si="0">F23+G23</f>
        <v>71</v>
      </c>
      <c r="J23" s="33"/>
      <c r="K23" s="33"/>
      <c r="L23" s="36"/>
      <c r="M23" s="33"/>
      <c r="N23" s="19"/>
      <c r="O23" s="18">
        <v>2</v>
      </c>
      <c r="P23" s="17" t="s">
        <v>42</v>
      </c>
      <c r="Q23" s="17" t="s">
        <v>103</v>
      </c>
      <c r="R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outlineLevel="1" x14ac:dyDescent="0.3">
      <c r="A24" s="34"/>
      <c r="B24" s="33"/>
      <c r="C24" s="33"/>
      <c r="D24" s="18">
        <v>2</v>
      </c>
      <c r="E24" s="19"/>
      <c r="F24" s="20">
        <v>0</v>
      </c>
      <c r="G24" s="20">
        <v>66</v>
      </c>
      <c r="H24" s="21">
        <f t="shared" si="0"/>
        <v>66</v>
      </c>
      <c r="J24" s="33"/>
      <c r="K24" s="33"/>
      <c r="L24" s="36"/>
      <c r="M24" s="33"/>
      <c r="N24" s="19"/>
      <c r="O24" s="18">
        <v>3</v>
      </c>
      <c r="P24" s="17" t="s">
        <v>82</v>
      </c>
      <c r="Q24" s="17" t="s">
        <v>103</v>
      </c>
      <c r="R24" s="17"/>
      <c r="S24" s="22"/>
      <c r="T24" s="22"/>
      <c r="U24" s="22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26.4" outlineLevel="1" x14ac:dyDescent="0.3">
      <c r="A25" s="34"/>
      <c r="B25" s="33"/>
      <c r="C25" s="33"/>
      <c r="D25" s="18">
        <v>3</v>
      </c>
      <c r="E25" s="19"/>
      <c r="F25" s="20">
        <v>0</v>
      </c>
      <c r="G25" s="20">
        <v>62</v>
      </c>
      <c r="H25" s="21">
        <f t="shared" si="0"/>
        <v>62</v>
      </c>
      <c r="J25" s="33"/>
      <c r="K25" s="33" t="s">
        <v>19</v>
      </c>
      <c r="L25" s="36"/>
      <c r="M25" s="33"/>
      <c r="N25" s="19"/>
      <c r="O25" s="18">
        <v>4</v>
      </c>
      <c r="P25" s="17" t="s">
        <v>83</v>
      </c>
      <c r="Q25" s="17" t="s">
        <v>103</v>
      </c>
      <c r="R25" s="17"/>
      <c r="S25" s="17"/>
      <c r="T25" s="17"/>
      <c r="U25" s="17"/>
      <c r="V25" s="22"/>
      <c r="W25" s="22"/>
      <c r="X25" s="22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outlineLevel="1" x14ac:dyDescent="0.3">
      <c r="A26" s="34"/>
      <c r="B26" s="33"/>
      <c r="C26" s="33"/>
      <c r="D26" s="18">
        <v>4</v>
      </c>
      <c r="E26" s="19"/>
      <c r="F26" s="20">
        <v>0</v>
      </c>
      <c r="G26" s="20">
        <v>97</v>
      </c>
      <c r="H26" s="21">
        <f t="shared" si="0"/>
        <v>97</v>
      </c>
      <c r="J26" s="33"/>
      <c r="K26" s="33"/>
      <c r="L26" s="36"/>
      <c r="M26" s="33"/>
      <c r="N26" s="19"/>
      <c r="O26" s="18">
        <v>5</v>
      </c>
      <c r="P26" s="17" t="s">
        <v>84</v>
      </c>
      <c r="Q26" s="17" t="s">
        <v>103</v>
      </c>
      <c r="R26" s="17"/>
      <c r="S26" s="17"/>
      <c r="T26" s="17"/>
      <c r="U26" s="17"/>
      <c r="V26" s="17"/>
      <c r="W26" s="17"/>
      <c r="X26" s="17"/>
      <c r="Y26" s="22"/>
      <c r="Z26" s="17"/>
      <c r="AA26" s="17"/>
      <c r="AB26" s="17"/>
      <c r="AC26" s="17"/>
      <c r="AD26" s="17"/>
      <c r="AE26" s="17"/>
      <c r="AF26" s="17"/>
      <c r="AG26" s="17"/>
    </row>
    <row r="27" spans="1:33" outlineLevel="1" x14ac:dyDescent="0.3">
      <c r="A27" s="34"/>
      <c r="B27" s="33"/>
      <c r="C27" s="33"/>
      <c r="D27" s="18">
        <v>5</v>
      </c>
      <c r="E27" s="19"/>
      <c r="F27" s="20">
        <v>0</v>
      </c>
      <c r="G27" s="20">
        <v>95</v>
      </c>
      <c r="H27" s="21">
        <f t="shared" si="0"/>
        <v>95</v>
      </c>
      <c r="J27" s="33"/>
      <c r="K27" s="33"/>
      <c r="L27" s="36"/>
      <c r="M27" s="33"/>
      <c r="N27" s="19"/>
      <c r="O27" s="18">
        <v>6</v>
      </c>
      <c r="P27" s="17" t="s">
        <v>85</v>
      </c>
      <c r="Q27" s="17" t="s">
        <v>103</v>
      </c>
      <c r="R27" s="17"/>
      <c r="S27" s="17"/>
      <c r="T27" s="17"/>
      <c r="U27" s="17"/>
      <c r="V27" s="17"/>
      <c r="W27" s="17"/>
      <c r="X27" s="17"/>
      <c r="Y27" s="17"/>
      <c r="Z27" s="22"/>
      <c r="AA27" s="17"/>
      <c r="AB27" s="17"/>
      <c r="AC27" s="17"/>
      <c r="AD27" s="17"/>
      <c r="AE27" s="17"/>
      <c r="AF27" s="17"/>
      <c r="AG27" s="17"/>
    </row>
    <row r="28" spans="1:33" outlineLevel="1" x14ac:dyDescent="0.3">
      <c r="A28" s="34"/>
      <c r="B28" s="33"/>
      <c r="C28" s="33" t="s">
        <v>10</v>
      </c>
      <c r="D28" s="18">
        <v>6</v>
      </c>
      <c r="E28" s="19"/>
      <c r="F28" s="20">
        <v>0</v>
      </c>
      <c r="G28" s="20">
        <v>58</v>
      </c>
      <c r="H28" s="21">
        <f t="shared" si="0"/>
        <v>58</v>
      </c>
      <c r="J28" s="33"/>
      <c r="K28" s="33" t="s">
        <v>20</v>
      </c>
      <c r="L28" s="36"/>
      <c r="M28" s="33"/>
      <c r="N28" s="19"/>
      <c r="O28" s="18">
        <v>7</v>
      </c>
      <c r="P28" s="17" t="s">
        <v>37</v>
      </c>
      <c r="Q28" s="17" t="s">
        <v>103</v>
      </c>
      <c r="R28" s="17"/>
      <c r="S28" s="17"/>
      <c r="T28" s="17"/>
      <c r="U28" s="17"/>
      <c r="V28" s="17"/>
      <c r="W28" s="17"/>
      <c r="X28" s="17"/>
      <c r="Y28" s="17"/>
      <c r="Z28" s="22"/>
      <c r="AA28" s="17"/>
      <c r="AB28" s="17"/>
      <c r="AC28" s="17"/>
      <c r="AD28" s="17"/>
      <c r="AE28" s="17"/>
      <c r="AF28" s="17"/>
      <c r="AG28" s="17"/>
    </row>
    <row r="29" spans="1:33" outlineLevel="1" x14ac:dyDescent="0.3">
      <c r="A29" s="34"/>
      <c r="B29" s="33"/>
      <c r="C29" s="33"/>
      <c r="D29" s="18">
        <v>7</v>
      </c>
      <c r="E29" s="19"/>
      <c r="F29" s="20">
        <v>0</v>
      </c>
      <c r="G29" s="20">
        <v>67</v>
      </c>
      <c r="H29" s="21">
        <f t="shared" si="0"/>
        <v>67</v>
      </c>
      <c r="J29" s="33"/>
      <c r="K29" s="33"/>
      <c r="L29" s="36"/>
      <c r="M29" s="33"/>
      <c r="N29" s="19"/>
      <c r="O29" s="18">
        <v>8</v>
      </c>
      <c r="P29" s="17" t="s">
        <v>36</v>
      </c>
      <c r="Q29" s="17" t="s">
        <v>103</v>
      </c>
      <c r="R29" s="17"/>
      <c r="S29" s="17"/>
      <c r="T29" s="17"/>
      <c r="U29" s="17"/>
      <c r="V29" s="17"/>
      <c r="W29" s="17"/>
      <c r="X29" s="17"/>
      <c r="Y29" s="17"/>
      <c r="Z29" s="17"/>
      <c r="AA29" s="22"/>
      <c r="AB29" s="17"/>
      <c r="AC29" s="17"/>
      <c r="AD29" s="17"/>
      <c r="AE29" s="17"/>
      <c r="AF29" s="17"/>
      <c r="AG29" s="17"/>
    </row>
    <row r="30" spans="1:33" outlineLevel="1" x14ac:dyDescent="0.3">
      <c r="A30" s="34"/>
      <c r="B30" s="33"/>
      <c r="C30" s="33"/>
      <c r="D30" s="18">
        <v>8</v>
      </c>
      <c r="E30" s="19"/>
      <c r="F30" s="20">
        <v>0</v>
      </c>
      <c r="G30" s="20">
        <v>60</v>
      </c>
      <c r="H30" s="21">
        <f t="shared" si="0"/>
        <v>60</v>
      </c>
      <c r="J30" s="33"/>
      <c r="K30" s="33"/>
      <c r="L30" s="36"/>
      <c r="M30" s="33"/>
      <c r="N30" s="19"/>
      <c r="O30" s="18">
        <v>9</v>
      </c>
      <c r="P30" s="17" t="s">
        <v>43</v>
      </c>
      <c r="Q30" s="17" t="s">
        <v>103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2"/>
      <c r="AC30" s="17"/>
      <c r="AD30" s="17"/>
      <c r="AE30" s="17"/>
      <c r="AF30" s="17"/>
      <c r="AG30" s="17"/>
    </row>
    <row r="31" spans="1:33" outlineLevel="1" x14ac:dyDescent="0.3">
      <c r="A31" s="34"/>
      <c r="B31" s="33"/>
      <c r="C31" s="33"/>
      <c r="D31" s="18">
        <v>9</v>
      </c>
      <c r="E31" s="19"/>
      <c r="F31" s="20">
        <v>0</v>
      </c>
      <c r="G31" s="20">
        <v>54</v>
      </c>
      <c r="H31" s="21">
        <f t="shared" si="0"/>
        <v>54</v>
      </c>
      <c r="J31" s="33"/>
      <c r="K31" s="33" t="s">
        <v>17</v>
      </c>
      <c r="L31" s="36"/>
      <c r="M31" s="33"/>
      <c r="N31" s="19"/>
      <c r="O31" s="18">
        <v>10</v>
      </c>
      <c r="P31" s="17" t="s">
        <v>44</v>
      </c>
      <c r="Q31" s="17" t="s">
        <v>103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22"/>
      <c r="AD31" s="17"/>
      <c r="AE31" s="17"/>
      <c r="AF31" s="17"/>
      <c r="AG31" s="17"/>
    </row>
    <row r="32" spans="1:33" ht="26.4" outlineLevel="1" x14ac:dyDescent="0.3">
      <c r="A32" s="34"/>
      <c r="B32" s="33"/>
      <c r="C32" s="33" t="s">
        <v>11</v>
      </c>
      <c r="D32" s="18">
        <v>10</v>
      </c>
      <c r="E32" s="19"/>
      <c r="F32" s="20">
        <v>0</v>
      </c>
      <c r="G32" s="20">
        <v>0</v>
      </c>
      <c r="H32" s="21">
        <f t="shared" si="0"/>
        <v>0</v>
      </c>
      <c r="J32" s="33"/>
      <c r="K32" s="33"/>
      <c r="L32" s="36"/>
      <c r="M32" s="33"/>
      <c r="N32" s="19"/>
      <c r="O32" s="18">
        <v>11</v>
      </c>
      <c r="P32" s="17" t="s">
        <v>39</v>
      </c>
      <c r="Q32" s="17" t="s">
        <v>104</v>
      </c>
      <c r="R32" s="17"/>
      <c r="S32" s="17"/>
      <c r="T32" s="22"/>
      <c r="U32" s="22"/>
      <c r="V32" s="22"/>
      <c r="W32" s="22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ht="26.4" outlineLevel="1" x14ac:dyDescent="0.3">
      <c r="A33" s="34"/>
      <c r="B33" s="33"/>
      <c r="C33" s="33"/>
      <c r="D33" s="18">
        <v>11</v>
      </c>
      <c r="E33" s="19"/>
      <c r="F33" s="20">
        <v>0</v>
      </c>
      <c r="G33" s="20">
        <v>0</v>
      </c>
      <c r="H33" s="21">
        <f t="shared" si="0"/>
        <v>0</v>
      </c>
      <c r="J33" s="33"/>
      <c r="K33" s="33"/>
      <c r="L33" s="36"/>
      <c r="M33" s="33"/>
      <c r="N33" s="19"/>
      <c r="O33" s="18">
        <v>12</v>
      </c>
      <c r="P33" s="17" t="s">
        <v>34</v>
      </c>
      <c r="Q33" s="17" t="s">
        <v>104</v>
      </c>
      <c r="R33" s="17"/>
      <c r="S33" s="17"/>
      <c r="T33" s="17"/>
      <c r="U33" s="17"/>
      <c r="V33" s="17"/>
      <c r="W33" s="22"/>
      <c r="X33" s="22"/>
      <c r="Y33" s="22"/>
      <c r="Z33" s="17"/>
      <c r="AA33" s="17"/>
      <c r="AB33" s="17"/>
      <c r="AC33" s="17"/>
      <c r="AD33" s="17"/>
      <c r="AE33" s="17"/>
      <c r="AF33" s="17"/>
      <c r="AG33" s="17"/>
    </row>
    <row r="34" spans="1:33" ht="26.4" outlineLevel="1" x14ac:dyDescent="0.3">
      <c r="A34" s="34"/>
      <c r="B34" s="33"/>
      <c r="C34" s="33"/>
      <c r="D34" s="18">
        <v>12</v>
      </c>
      <c r="E34" s="19"/>
      <c r="F34" s="20">
        <v>0</v>
      </c>
      <c r="G34" s="20">
        <v>0</v>
      </c>
      <c r="H34" s="21">
        <f t="shared" si="0"/>
        <v>0</v>
      </c>
      <c r="J34" s="33" t="s">
        <v>16</v>
      </c>
      <c r="K34" s="33" t="s">
        <v>21</v>
      </c>
      <c r="L34" s="36"/>
      <c r="M34" s="33"/>
      <c r="N34" s="19"/>
      <c r="O34" s="18">
        <v>13</v>
      </c>
      <c r="P34" s="17" t="s">
        <v>35</v>
      </c>
      <c r="Q34" s="17" t="s">
        <v>104</v>
      </c>
      <c r="R34" s="17"/>
      <c r="S34" s="17"/>
      <c r="T34" s="17"/>
      <c r="U34" s="17"/>
      <c r="V34" s="17"/>
      <c r="W34" s="17"/>
      <c r="X34" s="17"/>
      <c r="Y34" s="22"/>
      <c r="Z34" s="17"/>
      <c r="AA34" s="17"/>
      <c r="AB34" s="17"/>
      <c r="AC34" s="17"/>
      <c r="AD34" s="17"/>
      <c r="AE34" s="17"/>
      <c r="AF34" s="17"/>
      <c r="AG34" s="17"/>
    </row>
    <row r="35" spans="1:33" ht="26.4" outlineLevel="1" x14ac:dyDescent="0.3">
      <c r="A35" s="34"/>
      <c r="B35" s="33"/>
      <c r="C35" s="33"/>
      <c r="D35" s="18">
        <v>13</v>
      </c>
      <c r="E35" s="19"/>
      <c r="F35" s="20">
        <v>0</v>
      </c>
      <c r="G35" s="20">
        <v>0</v>
      </c>
      <c r="H35" s="21">
        <f t="shared" si="0"/>
        <v>0</v>
      </c>
      <c r="J35" s="33"/>
      <c r="K35" s="33"/>
      <c r="L35" s="36"/>
      <c r="M35" s="33"/>
      <c r="N35" s="19"/>
      <c r="O35" s="18">
        <v>14</v>
      </c>
      <c r="P35" s="17" t="s">
        <v>41</v>
      </c>
      <c r="Q35" s="17" t="s">
        <v>104</v>
      </c>
      <c r="R35" s="17"/>
      <c r="S35" s="17"/>
      <c r="T35" s="17"/>
      <c r="U35" s="17"/>
      <c r="V35" s="17"/>
      <c r="W35" s="17"/>
      <c r="X35" s="17"/>
      <c r="Y35" s="17"/>
      <c r="Z35" s="22"/>
      <c r="AA35" s="22"/>
      <c r="AB35" s="22"/>
      <c r="AC35" s="17"/>
      <c r="AD35" s="17"/>
      <c r="AE35" s="17"/>
      <c r="AF35" s="17"/>
      <c r="AG35" s="17"/>
    </row>
    <row r="36" spans="1:33" ht="26.4" outlineLevel="1" x14ac:dyDescent="0.3">
      <c r="A36" s="34"/>
      <c r="B36" s="33"/>
      <c r="C36" s="33" t="s">
        <v>12</v>
      </c>
      <c r="D36" s="18">
        <v>21</v>
      </c>
      <c r="E36" s="19"/>
      <c r="F36" s="20">
        <v>0</v>
      </c>
      <c r="G36" s="20">
        <v>0</v>
      </c>
      <c r="H36" s="21">
        <f t="shared" si="0"/>
        <v>0</v>
      </c>
      <c r="J36" s="33"/>
      <c r="K36" s="33"/>
      <c r="L36" s="36"/>
      <c r="M36" s="33"/>
      <c r="N36" s="19"/>
      <c r="O36" s="18">
        <v>15</v>
      </c>
      <c r="P36" s="17" t="s">
        <v>40</v>
      </c>
      <c r="Q36" s="17" t="s">
        <v>104</v>
      </c>
      <c r="R36" s="17"/>
      <c r="S36" s="17"/>
      <c r="T36" s="17"/>
      <c r="U36" s="17"/>
      <c r="V36" s="17"/>
      <c r="W36" s="17"/>
      <c r="X36" s="17"/>
      <c r="Y36" s="17"/>
      <c r="Z36" s="22"/>
      <c r="AA36" s="22"/>
      <c r="AB36" s="22"/>
      <c r="AC36" s="17"/>
      <c r="AD36" s="17"/>
      <c r="AE36" s="17"/>
      <c r="AF36" s="17"/>
      <c r="AG36" s="17"/>
    </row>
    <row r="37" spans="1:33" ht="26.4" outlineLevel="1" x14ac:dyDescent="0.3">
      <c r="A37" s="34"/>
      <c r="B37" s="33"/>
      <c r="C37" s="33"/>
      <c r="D37" s="18">
        <v>22</v>
      </c>
      <c r="E37" s="19"/>
      <c r="F37" s="20">
        <v>0</v>
      </c>
      <c r="G37" s="20">
        <v>0</v>
      </c>
      <c r="H37" s="21">
        <f t="shared" si="0"/>
        <v>0</v>
      </c>
      <c r="J37" s="33"/>
      <c r="K37" s="33" t="s">
        <v>22</v>
      </c>
      <c r="L37" s="36"/>
      <c r="M37" s="33"/>
      <c r="N37" s="19"/>
      <c r="O37" s="18">
        <v>16</v>
      </c>
      <c r="P37" s="17" t="s">
        <v>45</v>
      </c>
      <c r="Q37" s="17" t="s">
        <v>104</v>
      </c>
      <c r="R37" s="17"/>
      <c r="S37" s="17"/>
      <c r="T37" s="17"/>
      <c r="U37" s="17"/>
      <c r="V37" s="17"/>
      <c r="W37" s="17"/>
      <c r="X37" s="17"/>
      <c r="Y37" s="17"/>
      <c r="Z37" s="22"/>
      <c r="AA37" s="22"/>
      <c r="AB37" s="22"/>
      <c r="AC37" s="17"/>
      <c r="AD37" s="17"/>
      <c r="AE37" s="17"/>
      <c r="AF37" s="17"/>
      <c r="AG37" s="17"/>
    </row>
    <row r="38" spans="1:33" ht="26.4" outlineLevel="1" x14ac:dyDescent="0.3">
      <c r="A38" s="34"/>
      <c r="B38" s="33"/>
      <c r="C38" s="33"/>
      <c r="D38" s="18">
        <v>23</v>
      </c>
      <c r="E38" s="19"/>
      <c r="F38" s="20">
        <v>0</v>
      </c>
      <c r="G38" s="20">
        <v>0</v>
      </c>
      <c r="H38" s="21">
        <f t="shared" si="0"/>
        <v>0</v>
      </c>
      <c r="J38" s="33"/>
      <c r="K38" s="33"/>
      <c r="L38" s="36"/>
      <c r="M38" s="33"/>
      <c r="N38" s="19"/>
      <c r="O38" s="18">
        <v>17</v>
      </c>
      <c r="P38" s="17" t="s">
        <v>47</v>
      </c>
      <c r="Q38" s="17" t="s">
        <v>104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2"/>
      <c r="AC38" s="22"/>
      <c r="AD38" s="22"/>
      <c r="AE38" s="17"/>
      <c r="AF38" s="17"/>
      <c r="AG38" s="17"/>
    </row>
    <row r="39" spans="1:33" ht="26.4" outlineLevel="1" x14ac:dyDescent="0.3">
      <c r="A39" s="34"/>
      <c r="B39" s="33"/>
      <c r="C39" s="33"/>
      <c r="D39" s="18">
        <v>24</v>
      </c>
      <c r="E39" s="19"/>
      <c r="F39" s="20">
        <v>0</v>
      </c>
      <c r="G39" s="20">
        <v>0</v>
      </c>
      <c r="H39" s="21">
        <f t="shared" si="0"/>
        <v>0</v>
      </c>
      <c r="J39" s="33"/>
      <c r="K39" s="33"/>
      <c r="L39" s="36"/>
      <c r="M39" s="33"/>
      <c r="N39" s="19"/>
      <c r="O39" s="18">
        <v>18</v>
      </c>
      <c r="P39" s="17" t="s">
        <v>46</v>
      </c>
      <c r="Q39" s="17" t="s">
        <v>104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22"/>
      <c r="AD39" s="22"/>
      <c r="AE39" s="17"/>
      <c r="AF39" s="17"/>
      <c r="AG39" s="17"/>
    </row>
    <row r="40" spans="1:33" ht="26.4" outlineLevel="1" x14ac:dyDescent="0.3">
      <c r="A40" s="34"/>
      <c r="B40" s="33"/>
      <c r="C40" s="33"/>
      <c r="D40" s="18">
        <v>25</v>
      </c>
      <c r="E40" s="19"/>
      <c r="F40" s="20">
        <v>0</v>
      </c>
      <c r="G40" s="20">
        <v>0</v>
      </c>
      <c r="H40" s="21">
        <f t="shared" si="0"/>
        <v>0</v>
      </c>
      <c r="J40" s="33" t="s">
        <v>28</v>
      </c>
      <c r="K40" s="33" t="s">
        <v>27</v>
      </c>
      <c r="L40" s="36"/>
      <c r="M40" s="33"/>
      <c r="N40" s="19"/>
      <c r="O40" s="26">
        <v>19</v>
      </c>
      <c r="P40" s="17" t="s">
        <v>81</v>
      </c>
      <c r="Q40" s="17" t="s">
        <v>104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22"/>
      <c r="AD40" s="22"/>
      <c r="AE40" s="17"/>
      <c r="AF40" s="17"/>
      <c r="AG40" s="17"/>
    </row>
    <row r="41" spans="1:33" ht="26.4" outlineLevel="1" x14ac:dyDescent="0.3">
      <c r="A41" s="34"/>
      <c r="B41" s="33"/>
      <c r="C41" s="33"/>
      <c r="D41" s="18">
        <v>26</v>
      </c>
      <c r="E41" s="19"/>
      <c r="F41" s="20">
        <v>0</v>
      </c>
      <c r="G41" s="20">
        <v>0</v>
      </c>
      <c r="H41" s="21">
        <f t="shared" si="0"/>
        <v>0</v>
      </c>
      <c r="J41" s="33"/>
      <c r="K41" s="33"/>
      <c r="L41" s="36"/>
      <c r="M41" s="33"/>
      <c r="N41" s="19"/>
      <c r="O41" s="26">
        <v>20</v>
      </c>
      <c r="P41" s="17" t="s">
        <v>48</v>
      </c>
      <c r="Q41" s="17" t="s">
        <v>104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22"/>
      <c r="AE41" s="22"/>
      <c r="AF41" s="17"/>
      <c r="AG41" s="17"/>
    </row>
    <row r="42" spans="1:33" ht="26.4" outlineLevel="1" x14ac:dyDescent="0.3">
      <c r="A42" s="34"/>
      <c r="B42" s="33"/>
      <c r="C42" s="17" t="s">
        <v>13</v>
      </c>
      <c r="D42" s="18">
        <v>99</v>
      </c>
      <c r="E42" s="19"/>
      <c r="F42" s="20">
        <v>0</v>
      </c>
      <c r="G42" s="20">
        <v>0</v>
      </c>
      <c r="H42" s="21">
        <f t="shared" si="0"/>
        <v>0</v>
      </c>
      <c r="J42" s="33"/>
      <c r="K42" s="33"/>
      <c r="L42" s="37"/>
      <c r="M42" s="33"/>
      <c r="N42" s="19"/>
      <c r="O42" s="26">
        <v>21</v>
      </c>
      <c r="P42" s="17" t="s">
        <v>49</v>
      </c>
      <c r="Q42" s="17" t="s">
        <v>104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22"/>
      <c r="AE42" s="22"/>
      <c r="AF42" s="22"/>
      <c r="AG42" s="17"/>
    </row>
    <row r="43" spans="1:33" x14ac:dyDescent="0.3">
      <c r="A43" s="34"/>
      <c r="B43" s="33"/>
      <c r="C43" s="15" t="s">
        <v>14</v>
      </c>
      <c r="D43" s="19"/>
      <c r="E43" s="19"/>
      <c r="F43" s="23">
        <f>SUM(F22:F35)</f>
        <v>0</v>
      </c>
      <c r="G43" s="23">
        <f>SUM(G22:G35)</f>
        <v>679</v>
      </c>
      <c r="H43" s="23">
        <f>SUM(H22:H35)</f>
        <v>679</v>
      </c>
      <c r="J43" s="19"/>
      <c r="K43" s="15" t="s">
        <v>56</v>
      </c>
      <c r="L43" s="23">
        <f>SUM(L22:L42)</f>
        <v>1743942332</v>
      </c>
      <c r="M43" s="19"/>
      <c r="N43" s="19"/>
      <c r="O43" s="25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outlineLevel="1" x14ac:dyDescent="0.3">
      <c r="A44" s="34">
        <v>2</v>
      </c>
      <c r="B44" s="33" t="s">
        <v>87</v>
      </c>
      <c r="C44" s="17" t="s">
        <v>8</v>
      </c>
      <c r="D44" s="27">
        <v>0</v>
      </c>
      <c r="E44" s="19"/>
      <c r="F44" s="20"/>
      <c r="G44" s="20">
        <v>45</v>
      </c>
      <c r="H44" s="21">
        <f>F44+G44</f>
        <v>45</v>
      </c>
      <c r="J44" s="33" t="s">
        <v>15</v>
      </c>
      <c r="K44" s="33" t="s">
        <v>18</v>
      </c>
      <c r="L44" s="35">
        <f>(G44*$J$1)+SUM(G45:G49)*$K$1+SUM(G50:G53)*$L$1+SUM(G54:G55)*$M$1</f>
        <v>1540195166</v>
      </c>
      <c r="M44" s="33" t="s">
        <v>67</v>
      </c>
      <c r="N44" s="19"/>
      <c r="O44" s="27">
        <v>1</v>
      </c>
      <c r="P44" s="17" t="s">
        <v>38</v>
      </c>
      <c r="Q44" s="17" t="s">
        <v>103</v>
      </c>
      <c r="R44" s="22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outlineLevel="1" x14ac:dyDescent="0.3">
      <c r="A45" s="34"/>
      <c r="B45" s="33"/>
      <c r="C45" s="33" t="s">
        <v>9</v>
      </c>
      <c r="D45" s="27">
        <v>1</v>
      </c>
      <c r="E45" s="19"/>
      <c r="F45" s="20"/>
      <c r="G45" s="20">
        <v>50</v>
      </c>
      <c r="H45" s="21">
        <f t="shared" ref="H45:H64" si="1">F45+G45</f>
        <v>50</v>
      </c>
      <c r="J45" s="33"/>
      <c r="K45" s="33"/>
      <c r="L45" s="36"/>
      <c r="M45" s="33"/>
      <c r="N45" s="19"/>
      <c r="O45" s="27">
        <v>2</v>
      </c>
      <c r="P45" s="17" t="s">
        <v>42</v>
      </c>
      <c r="Q45" s="17" t="s">
        <v>103</v>
      </c>
      <c r="R45" s="22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outlineLevel="1" x14ac:dyDescent="0.3">
      <c r="A46" s="34"/>
      <c r="B46" s="33"/>
      <c r="C46" s="33"/>
      <c r="D46" s="27">
        <v>2</v>
      </c>
      <c r="E46" s="19"/>
      <c r="F46" s="20"/>
      <c r="G46" s="20">
        <v>63</v>
      </c>
      <c r="H46" s="21">
        <f t="shared" si="1"/>
        <v>63</v>
      </c>
      <c r="J46" s="33"/>
      <c r="K46" s="33"/>
      <c r="L46" s="36"/>
      <c r="M46" s="33"/>
      <c r="N46" s="19"/>
      <c r="O46" s="27">
        <v>3</v>
      </c>
      <c r="P46" s="17" t="s">
        <v>82</v>
      </c>
      <c r="Q46" s="17" t="s">
        <v>103</v>
      </c>
      <c r="R46" s="17"/>
      <c r="S46" s="22"/>
      <c r="T46" s="22"/>
      <c r="U46" s="22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26.4" outlineLevel="1" x14ac:dyDescent="0.3">
      <c r="A47" s="34"/>
      <c r="B47" s="33"/>
      <c r="C47" s="33"/>
      <c r="D47" s="27">
        <v>3</v>
      </c>
      <c r="E47" s="19"/>
      <c r="F47" s="20"/>
      <c r="G47" s="20">
        <v>62</v>
      </c>
      <c r="H47" s="21">
        <f t="shared" si="1"/>
        <v>62</v>
      </c>
      <c r="J47" s="33"/>
      <c r="K47" s="33" t="s">
        <v>19</v>
      </c>
      <c r="L47" s="36"/>
      <c r="M47" s="33"/>
      <c r="N47" s="19"/>
      <c r="O47" s="27">
        <v>4</v>
      </c>
      <c r="P47" s="17" t="s">
        <v>83</v>
      </c>
      <c r="Q47" s="17" t="s">
        <v>103</v>
      </c>
      <c r="R47" s="17"/>
      <c r="S47" s="17"/>
      <c r="T47" s="17"/>
      <c r="U47" s="17"/>
      <c r="V47" s="22"/>
      <c r="W47" s="22"/>
      <c r="X47" s="22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outlineLevel="1" x14ac:dyDescent="0.3">
      <c r="A48" s="34"/>
      <c r="B48" s="33"/>
      <c r="C48" s="33"/>
      <c r="D48" s="27">
        <v>4</v>
      </c>
      <c r="E48" s="19"/>
      <c r="F48" s="20"/>
      <c r="G48" s="20">
        <v>62</v>
      </c>
      <c r="H48" s="21">
        <f t="shared" si="1"/>
        <v>62</v>
      </c>
      <c r="J48" s="33"/>
      <c r="K48" s="33"/>
      <c r="L48" s="36"/>
      <c r="M48" s="33"/>
      <c r="N48" s="19"/>
      <c r="O48" s="27">
        <v>5</v>
      </c>
      <c r="P48" s="17" t="s">
        <v>84</v>
      </c>
      <c r="Q48" s="17" t="s">
        <v>103</v>
      </c>
      <c r="R48" s="17"/>
      <c r="S48" s="17"/>
      <c r="T48" s="17"/>
      <c r="U48" s="17"/>
      <c r="V48" s="17"/>
      <c r="W48" s="17"/>
      <c r="X48" s="17"/>
      <c r="Y48" s="22"/>
      <c r="Z48" s="17"/>
      <c r="AA48" s="17"/>
      <c r="AB48" s="17"/>
      <c r="AC48" s="17"/>
      <c r="AD48" s="17"/>
      <c r="AE48" s="17"/>
      <c r="AF48" s="17"/>
      <c r="AG48" s="17"/>
    </row>
    <row r="49" spans="1:33" outlineLevel="1" x14ac:dyDescent="0.3">
      <c r="A49" s="34"/>
      <c r="B49" s="33"/>
      <c r="C49" s="33"/>
      <c r="D49" s="27">
        <v>5</v>
      </c>
      <c r="E49" s="19"/>
      <c r="F49" s="20"/>
      <c r="G49" s="20">
        <v>65</v>
      </c>
      <c r="H49" s="21">
        <f t="shared" si="1"/>
        <v>65</v>
      </c>
      <c r="J49" s="33"/>
      <c r="K49" s="33"/>
      <c r="L49" s="36"/>
      <c r="M49" s="33"/>
      <c r="N49" s="19"/>
      <c r="O49" s="27">
        <v>6</v>
      </c>
      <c r="P49" s="17" t="s">
        <v>85</v>
      </c>
      <c r="Q49" s="17" t="s">
        <v>103</v>
      </c>
      <c r="R49" s="17"/>
      <c r="S49" s="17"/>
      <c r="T49" s="17"/>
      <c r="U49" s="17"/>
      <c r="V49" s="17"/>
      <c r="W49" s="17"/>
      <c r="X49" s="17"/>
      <c r="Y49" s="17"/>
      <c r="Z49" s="22"/>
      <c r="AA49" s="17"/>
      <c r="AB49" s="17"/>
      <c r="AC49" s="17"/>
      <c r="AD49" s="17"/>
      <c r="AE49" s="17"/>
      <c r="AF49" s="17"/>
      <c r="AG49" s="17"/>
    </row>
    <row r="50" spans="1:33" outlineLevel="1" x14ac:dyDescent="0.3">
      <c r="A50" s="34"/>
      <c r="B50" s="33"/>
      <c r="C50" s="33" t="s">
        <v>10</v>
      </c>
      <c r="D50" s="27">
        <v>6</v>
      </c>
      <c r="E50" s="19"/>
      <c r="F50" s="20"/>
      <c r="G50" s="20">
        <v>70</v>
      </c>
      <c r="H50" s="21">
        <f t="shared" si="1"/>
        <v>70</v>
      </c>
      <c r="J50" s="33"/>
      <c r="K50" s="33" t="s">
        <v>20</v>
      </c>
      <c r="L50" s="36"/>
      <c r="M50" s="33"/>
      <c r="N50" s="19"/>
      <c r="O50" s="27">
        <v>7</v>
      </c>
      <c r="P50" s="17" t="s">
        <v>37</v>
      </c>
      <c r="Q50" s="17" t="s">
        <v>103</v>
      </c>
      <c r="R50" s="17"/>
      <c r="S50" s="17"/>
      <c r="T50" s="17"/>
      <c r="U50" s="17"/>
      <c r="V50" s="17"/>
      <c r="W50" s="17"/>
      <c r="X50" s="17"/>
      <c r="Y50" s="17"/>
      <c r="Z50" s="22"/>
      <c r="AA50" s="17"/>
      <c r="AB50" s="17"/>
      <c r="AC50" s="17"/>
      <c r="AD50" s="17"/>
      <c r="AE50" s="17"/>
      <c r="AF50" s="17"/>
      <c r="AG50" s="17"/>
    </row>
    <row r="51" spans="1:33" outlineLevel="1" x14ac:dyDescent="0.3">
      <c r="A51" s="34"/>
      <c r="B51" s="33"/>
      <c r="C51" s="33"/>
      <c r="D51" s="27">
        <v>7</v>
      </c>
      <c r="E51" s="19"/>
      <c r="F51" s="20"/>
      <c r="G51" s="20">
        <v>62</v>
      </c>
      <c r="H51" s="21">
        <f t="shared" si="1"/>
        <v>62</v>
      </c>
      <c r="J51" s="33"/>
      <c r="K51" s="33"/>
      <c r="L51" s="36"/>
      <c r="M51" s="33"/>
      <c r="N51" s="19"/>
      <c r="O51" s="27">
        <v>8</v>
      </c>
      <c r="P51" s="17" t="s">
        <v>36</v>
      </c>
      <c r="Q51" s="17" t="s">
        <v>103</v>
      </c>
      <c r="R51" s="17"/>
      <c r="S51" s="17"/>
      <c r="T51" s="17"/>
      <c r="U51" s="17"/>
      <c r="V51" s="17"/>
      <c r="W51" s="17"/>
      <c r="X51" s="17"/>
      <c r="Y51" s="17"/>
      <c r="Z51" s="17"/>
      <c r="AA51" s="22"/>
      <c r="AB51" s="17"/>
      <c r="AC51" s="17"/>
      <c r="AD51" s="17"/>
      <c r="AE51" s="17"/>
      <c r="AF51" s="17"/>
      <c r="AG51" s="17"/>
    </row>
    <row r="52" spans="1:33" outlineLevel="1" x14ac:dyDescent="0.3">
      <c r="A52" s="34"/>
      <c r="B52" s="33"/>
      <c r="C52" s="33"/>
      <c r="D52" s="27">
        <v>8</v>
      </c>
      <c r="E52" s="19"/>
      <c r="F52" s="20"/>
      <c r="G52" s="20">
        <v>48</v>
      </c>
      <c r="H52" s="21">
        <f t="shared" si="1"/>
        <v>48</v>
      </c>
      <c r="J52" s="33"/>
      <c r="K52" s="33"/>
      <c r="L52" s="36"/>
      <c r="M52" s="33"/>
      <c r="N52" s="19"/>
      <c r="O52" s="27">
        <v>9</v>
      </c>
      <c r="P52" s="17" t="s">
        <v>43</v>
      </c>
      <c r="Q52" s="17" t="s">
        <v>103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2"/>
      <c r="AC52" s="17"/>
      <c r="AD52" s="17"/>
      <c r="AE52" s="17"/>
      <c r="AF52" s="17"/>
      <c r="AG52" s="17"/>
    </row>
    <row r="53" spans="1:33" outlineLevel="1" x14ac:dyDescent="0.3">
      <c r="A53" s="34"/>
      <c r="B53" s="33"/>
      <c r="C53" s="33"/>
      <c r="D53" s="27">
        <v>9</v>
      </c>
      <c r="E53" s="19"/>
      <c r="F53" s="20"/>
      <c r="G53" s="20">
        <v>36</v>
      </c>
      <c r="H53" s="21">
        <f t="shared" si="1"/>
        <v>36</v>
      </c>
      <c r="J53" s="33"/>
      <c r="K53" s="33" t="s">
        <v>17</v>
      </c>
      <c r="L53" s="36"/>
      <c r="M53" s="33"/>
      <c r="N53" s="19"/>
      <c r="O53" s="27">
        <v>10</v>
      </c>
      <c r="P53" s="17" t="s">
        <v>44</v>
      </c>
      <c r="Q53" s="17" t="s">
        <v>103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22"/>
      <c r="AD53" s="17"/>
      <c r="AE53" s="17"/>
      <c r="AF53" s="17"/>
      <c r="AG53" s="17"/>
    </row>
    <row r="54" spans="1:33" ht="26.4" outlineLevel="1" x14ac:dyDescent="0.3">
      <c r="A54" s="34"/>
      <c r="B54" s="33"/>
      <c r="C54" s="33" t="s">
        <v>11</v>
      </c>
      <c r="D54" s="27">
        <v>10</v>
      </c>
      <c r="E54" s="19"/>
      <c r="F54" s="20"/>
      <c r="G54" s="20">
        <v>15</v>
      </c>
      <c r="H54" s="21">
        <f t="shared" si="1"/>
        <v>15</v>
      </c>
      <c r="J54" s="33"/>
      <c r="K54" s="33"/>
      <c r="L54" s="36"/>
      <c r="M54" s="33"/>
      <c r="N54" s="19"/>
      <c r="O54" s="27">
        <v>11</v>
      </c>
      <c r="P54" s="17" t="s">
        <v>39</v>
      </c>
      <c r="Q54" s="17" t="s">
        <v>104</v>
      </c>
      <c r="R54" s="17"/>
      <c r="S54" s="17"/>
      <c r="T54" s="22"/>
      <c r="U54" s="22"/>
      <c r="V54" s="22"/>
      <c r="W54" s="22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ht="26.4" outlineLevel="1" x14ac:dyDescent="0.3">
      <c r="A55" s="34"/>
      <c r="B55" s="33"/>
      <c r="C55" s="33"/>
      <c r="D55" s="27">
        <v>11</v>
      </c>
      <c r="E55" s="19"/>
      <c r="F55" s="20"/>
      <c r="G55" s="20">
        <v>15</v>
      </c>
      <c r="H55" s="21">
        <f t="shared" si="1"/>
        <v>15</v>
      </c>
      <c r="J55" s="33"/>
      <c r="K55" s="33"/>
      <c r="L55" s="36"/>
      <c r="M55" s="33"/>
      <c r="N55" s="19"/>
      <c r="O55" s="27">
        <v>12</v>
      </c>
      <c r="P55" s="17" t="s">
        <v>34</v>
      </c>
      <c r="Q55" s="17" t="s">
        <v>104</v>
      </c>
      <c r="R55" s="17"/>
      <c r="S55" s="17"/>
      <c r="T55" s="17"/>
      <c r="U55" s="17"/>
      <c r="V55" s="17"/>
      <c r="W55" s="22"/>
      <c r="X55" s="22"/>
      <c r="Y55" s="22"/>
      <c r="Z55" s="17"/>
      <c r="AA55" s="17"/>
      <c r="AB55" s="17"/>
      <c r="AC55" s="17"/>
      <c r="AD55" s="17"/>
      <c r="AE55" s="17"/>
      <c r="AF55" s="17"/>
      <c r="AG55" s="17"/>
    </row>
    <row r="56" spans="1:33" ht="26.4" outlineLevel="1" x14ac:dyDescent="0.3">
      <c r="A56" s="34"/>
      <c r="B56" s="33"/>
      <c r="C56" s="33"/>
      <c r="D56" s="27">
        <v>12</v>
      </c>
      <c r="E56" s="19"/>
      <c r="F56" s="20">
        <v>0</v>
      </c>
      <c r="G56" s="20">
        <v>0</v>
      </c>
      <c r="H56" s="21">
        <f t="shared" si="1"/>
        <v>0</v>
      </c>
      <c r="J56" s="33" t="s">
        <v>16</v>
      </c>
      <c r="K56" s="33" t="s">
        <v>21</v>
      </c>
      <c r="L56" s="36"/>
      <c r="M56" s="33"/>
      <c r="N56" s="19"/>
      <c r="O56" s="27">
        <v>13</v>
      </c>
      <c r="P56" s="17" t="s">
        <v>35</v>
      </c>
      <c r="Q56" s="17" t="s">
        <v>104</v>
      </c>
      <c r="R56" s="17"/>
      <c r="S56" s="17"/>
      <c r="T56" s="17"/>
      <c r="U56" s="17"/>
      <c r="V56" s="17"/>
      <c r="W56" s="17"/>
      <c r="X56" s="17"/>
      <c r="Y56" s="22"/>
      <c r="Z56" s="17"/>
      <c r="AA56" s="17"/>
      <c r="AB56" s="17"/>
      <c r="AC56" s="17"/>
      <c r="AD56" s="17"/>
      <c r="AE56" s="17"/>
      <c r="AF56" s="17"/>
      <c r="AG56" s="17"/>
    </row>
    <row r="57" spans="1:33" ht="26.4" outlineLevel="1" x14ac:dyDescent="0.3">
      <c r="A57" s="34"/>
      <c r="B57" s="33"/>
      <c r="C57" s="33"/>
      <c r="D57" s="27">
        <v>13</v>
      </c>
      <c r="E57" s="19"/>
      <c r="F57" s="20">
        <v>0</v>
      </c>
      <c r="G57" s="20">
        <v>0</v>
      </c>
      <c r="H57" s="21">
        <f t="shared" si="1"/>
        <v>0</v>
      </c>
      <c r="J57" s="33"/>
      <c r="K57" s="33"/>
      <c r="L57" s="36"/>
      <c r="M57" s="33"/>
      <c r="N57" s="19"/>
      <c r="O57" s="27">
        <v>14</v>
      </c>
      <c r="P57" s="17" t="s">
        <v>41</v>
      </c>
      <c r="Q57" s="17" t="s">
        <v>104</v>
      </c>
      <c r="R57" s="17"/>
      <c r="S57" s="17"/>
      <c r="T57" s="17"/>
      <c r="U57" s="17"/>
      <c r="V57" s="17"/>
      <c r="W57" s="17"/>
      <c r="X57" s="17"/>
      <c r="Y57" s="17"/>
      <c r="Z57" s="22"/>
      <c r="AA57" s="22"/>
      <c r="AB57" s="22"/>
      <c r="AC57" s="17"/>
      <c r="AD57" s="17"/>
      <c r="AE57" s="17"/>
      <c r="AF57" s="17"/>
      <c r="AG57" s="17"/>
    </row>
    <row r="58" spans="1:33" ht="26.4" outlineLevel="1" x14ac:dyDescent="0.3">
      <c r="A58" s="34"/>
      <c r="B58" s="33"/>
      <c r="C58" s="33" t="s">
        <v>12</v>
      </c>
      <c r="D58" s="27">
        <v>21</v>
      </c>
      <c r="E58" s="19"/>
      <c r="F58" s="20">
        <v>0</v>
      </c>
      <c r="G58" s="20">
        <v>0</v>
      </c>
      <c r="H58" s="21">
        <f t="shared" si="1"/>
        <v>0</v>
      </c>
      <c r="J58" s="33"/>
      <c r="K58" s="33"/>
      <c r="L58" s="36"/>
      <c r="M58" s="33"/>
      <c r="N58" s="19"/>
      <c r="O58" s="27">
        <v>15</v>
      </c>
      <c r="P58" s="17" t="s">
        <v>40</v>
      </c>
      <c r="Q58" s="17" t="s">
        <v>104</v>
      </c>
      <c r="R58" s="17"/>
      <c r="S58" s="17"/>
      <c r="T58" s="17"/>
      <c r="U58" s="17"/>
      <c r="V58" s="17"/>
      <c r="W58" s="17"/>
      <c r="X58" s="17"/>
      <c r="Y58" s="17"/>
      <c r="Z58" s="22"/>
      <c r="AA58" s="22"/>
      <c r="AB58" s="22"/>
      <c r="AC58" s="17"/>
      <c r="AD58" s="17"/>
      <c r="AE58" s="17"/>
      <c r="AF58" s="17"/>
      <c r="AG58" s="17"/>
    </row>
    <row r="59" spans="1:33" ht="26.4" outlineLevel="1" x14ac:dyDescent="0.3">
      <c r="A59" s="34"/>
      <c r="B59" s="33"/>
      <c r="C59" s="33"/>
      <c r="D59" s="27">
        <v>22</v>
      </c>
      <c r="E59" s="19"/>
      <c r="F59" s="20">
        <v>0</v>
      </c>
      <c r="G59" s="20">
        <v>0</v>
      </c>
      <c r="H59" s="21">
        <f t="shared" si="1"/>
        <v>0</v>
      </c>
      <c r="J59" s="33"/>
      <c r="K59" s="33" t="s">
        <v>22</v>
      </c>
      <c r="L59" s="36"/>
      <c r="M59" s="33"/>
      <c r="N59" s="19"/>
      <c r="O59" s="27">
        <v>16</v>
      </c>
      <c r="P59" s="17" t="s">
        <v>45</v>
      </c>
      <c r="Q59" s="17" t="s">
        <v>104</v>
      </c>
      <c r="R59" s="17"/>
      <c r="S59" s="17"/>
      <c r="T59" s="17"/>
      <c r="U59" s="17"/>
      <c r="V59" s="17"/>
      <c r="W59" s="17"/>
      <c r="X59" s="17"/>
      <c r="Y59" s="17"/>
      <c r="Z59" s="22"/>
      <c r="AA59" s="22"/>
      <c r="AB59" s="22"/>
      <c r="AC59" s="17"/>
      <c r="AD59" s="17"/>
      <c r="AE59" s="17"/>
      <c r="AF59" s="17"/>
      <c r="AG59" s="17"/>
    </row>
    <row r="60" spans="1:33" ht="26.4" outlineLevel="1" x14ac:dyDescent="0.3">
      <c r="A60" s="34"/>
      <c r="B60" s="33"/>
      <c r="C60" s="33"/>
      <c r="D60" s="27">
        <v>23</v>
      </c>
      <c r="E60" s="19"/>
      <c r="F60" s="20">
        <v>0</v>
      </c>
      <c r="G60" s="20">
        <v>0</v>
      </c>
      <c r="H60" s="21">
        <f t="shared" si="1"/>
        <v>0</v>
      </c>
      <c r="J60" s="33"/>
      <c r="K60" s="33"/>
      <c r="L60" s="36"/>
      <c r="M60" s="33"/>
      <c r="N60" s="19"/>
      <c r="O60" s="27">
        <v>17</v>
      </c>
      <c r="P60" s="17" t="s">
        <v>47</v>
      </c>
      <c r="Q60" s="17" t="s">
        <v>104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2"/>
      <c r="AC60" s="22"/>
      <c r="AD60" s="22"/>
      <c r="AE60" s="17"/>
      <c r="AF60" s="17"/>
      <c r="AG60" s="17"/>
    </row>
    <row r="61" spans="1:33" ht="26.4" outlineLevel="1" x14ac:dyDescent="0.3">
      <c r="A61" s="34"/>
      <c r="B61" s="33"/>
      <c r="C61" s="33"/>
      <c r="D61" s="27">
        <v>24</v>
      </c>
      <c r="E61" s="19"/>
      <c r="F61" s="20">
        <v>0</v>
      </c>
      <c r="G61" s="20">
        <v>0</v>
      </c>
      <c r="H61" s="21">
        <f t="shared" si="1"/>
        <v>0</v>
      </c>
      <c r="J61" s="33"/>
      <c r="K61" s="33"/>
      <c r="L61" s="36"/>
      <c r="M61" s="33"/>
      <c r="N61" s="19"/>
      <c r="O61" s="27">
        <v>18</v>
      </c>
      <c r="P61" s="17" t="s">
        <v>46</v>
      </c>
      <c r="Q61" s="17" t="s">
        <v>104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22"/>
      <c r="AD61" s="22"/>
      <c r="AE61" s="17"/>
      <c r="AF61" s="17"/>
      <c r="AG61" s="17"/>
    </row>
    <row r="62" spans="1:33" ht="26.4" outlineLevel="1" x14ac:dyDescent="0.3">
      <c r="A62" s="34"/>
      <c r="B62" s="33"/>
      <c r="C62" s="33"/>
      <c r="D62" s="27">
        <v>25</v>
      </c>
      <c r="E62" s="19"/>
      <c r="F62" s="20">
        <v>0</v>
      </c>
      <c r="G62" s="20">
        <v>0</v>
      </c>
      <c r="H62" s="21">
        <f t="shared" si="1"/>
        <v>0</v>
      </c>
      <c r="J62" s="33" t="s">
        <v>28</v>
      </c>
      <c r="K62" s="33" t="s">
        <v>27</v>
      </c>
      <c r="L62" s="36"/>
      <c r="M62" s="33"/>
      <c r="N62" s="19"/>
      <c r="O62" s="27">
        <v>19</v>
      </c>
      <c r="P62" s="17" t="s">
        <v>81</v>
      </c>
      <c r="Q62" s="17" t="s">
        <v>104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22"/>
      <c r="AD62" s="22"/>
      <c r="AE62" s="17"/>
      <c r="AF62" s="17"/>
      <c r="AG62" s="17"/>
    </row>
    <row r="63" spans="1:33" ht="26.4" outlineLevel="1" x14ac:dyDescent="0.3">
      <c r="A63" s="34"/>
      <c r="B63" s="33"/>
      <c r="C63" s="33"/>
      <c r="D63" s="27">
        <v>26</v>
      </c>
      <c r="E63" s="19"/>
      <c r="F63" s="20">
        <v>0</v>
      </c>
      <c r="G63" s="20">
        <v>0</v>
      </c>
      <c r="H63" s="21">
        <f t="shared" si="1"/>
        <v>0</v>
      </c>
      <c r="J63" s="33"/>
      <c r="K63" s="33"/>
      <c r="L63" s="36"/>
      <c r="M63" s="33"/>
      <c r="N63" s="19"/>
      <c r="O63" s="27">
        <v>20</v>
      </c>
      <c r="P63" s="17" t="s">
        <v>48</v>
      </c>
      <c r="Q63" s="17" t="s">
        <v>104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22"/>
      <c r="AE63" s="22"/>
      <c r="AF63" s="17"/>
      <c r="AG63" s="17"/>
    </row>
    <row r="64" spans="1:33" ht="26.4" outlineLevel="1" x14ac:dyDescent="0.3">
      <c r="A64" s="34"/>
      <c r="B64" s="33"/>
      <c r="C64" s="17" t="s">
        <v>13</v>
      </c>
      <c r="D64" s="27">
        <v>99</v>
      </c>
      <c r="E64" s="19"/>
      <c r="F64" s="20">
        <v>0</v>
      </c>
      <c r="G64" s="20">
        <v>0</v>
      </c>
      <c r="H64" s="21">
        <f t="shared" si="1"/>
        <v>0</v>
      </c>
      <c r="J64" s="33"/>
      <c r="K64" s="33"/>
      <c r="L64" s="37"/>
      <c r="M64" s="33"/>
      <c r="N64" s="19"/>
      <c r="O64" s="27">
        <v>21</v>
      </c>
      <c r="P64" s="17" t="s">
        <v>49</v>
      </c>
      <c r="Q64" s="17" t="s">
        <v>104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22"/>
      <c r="AE64" s="22"/>
      <c r="AF64" s="22"/>
      <c r="AG64" s="17"/>
    </row>
    <row r="65" spans="1:33" x14ac:dyDescent="0.3">
      <c r="A65" s="34"/>
      <c r="B65" s="33"/>
      <c r="C65" s="15" t="s">
        <v>14</v>
      </c>
      <c r="D65" s="19"/>
      <c r="E65" s="19"/>
      <c r="F65" s="23">
        <f>SUM(F44:F57)</f>
        <v>0</v>
      </c>
      <c r="G65" s="23">
        <f>SUM(G44:G57)</f>
        <v>593</v>
      </c>
      <c r="H65" s="23">
        <f>SUM(H44:H57)</f>
        <v>593</v>
      </c>
      <c r="J65" s="19"/>
      <c r="K65" s="15" t="s">
        <v>56</v>
      </c>
      <c r="L65" s="23">
        <f t="shared" ref="L65" si="2">SUM(L44:L64)</f>
        <v>1540195166</v>
      </c>
      <c r="M65" s="24"/>
      <c r="N65" s="19"/>
      <c r="O65" s="25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x14ac:dyDescent="0.3">
      <c r="A66" s="34">
        <v>3</v>
      </c>
      <c r="B66" s="33" t="s">
        <v>88</v>
      </c>
      <c r="C66" s="17" t="s">
        <v>8</v>
      </c>
      <c r="D66" s="27">
        <v>0</v>
      </c>
      <c r="E66" s="19"/>
      <c r="F66" s="20"/>
      <c r="G66" s="20">
        <v>13</v>
      </c>
      <c r="H66" s="21">
        <f>F66+G66</f>
        <v>13</v>
      </c>
      <c r="J66" s="33" t="s">
        <v>15</v>
      </c>
      <c r="K66" s="33" t="s">
        <v>18</v>
      </c>
      <c r="L66" s="35">
        <f>(G66*$J$1)+SUM(G67:G71)*$K$1+SUM(G72:G75)*$L$1+SUM(G76:G77)*$M$1</f>
        <v>459791328</v>
      </c>
      <c r="M66" s="33" t="s">
        <v>67</v>
      </c>
      <c r="N66" s="19"/>
      <c r="O66" s="27">
        <v>1</v>
      </c>
      <c r="P66" s="17" t="s">
        <v>38</v>
      </c>
      <c r="Q66" s="17" t="s">
        <v>103</v>
      </c>
      <c r="R66" s="22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x14ac:dyDescent="0.3">
      <c r="A67" s="34"/>
      <c r="B67" s="33"/>
      <c r="C67" s="33" t="s">
        <v>9</v>
      </c>
      <c r="D67" s="27">
        <v>1</v>
      </c>
      <c r="E67" s="19"/>
      <c r="F67" s="20"/>
      <c r="G67" s="20">
        <v>14</v>
      </c>
      <c r="H67" s="21">
        <f t="shared" ref="H67:H86" si="3">F67+G67</f>
        <v>14</v>
      </c>
      <c r="J67" s="33"/>
      <c r="K67" s="33"/>
      <c r="L67" s="36"/>
      <c r="M67" s="33"/>
      <c r="N67" s="19"/>
      <c r="O67" s="27">
        <v>2</v>
      </c>
      <c r="P67" s="17" t="s">
        <v>42</v>
      </c>
      <c r="Q67" s="17" t="s">
        <v>103</v>
      </c>
      <c r="R67" s="22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 x14ac:dyDescent="0.3">
      <c r="A68" s="34"/>
      <c r="B68" s="33"/>
      <c r="C68" s="33"/>
      <c r="D68" s="27">
        <v>2</v>
      </c>
      <c r="E68" s="19"/>
      <c r="F68" s="20"/>
      <c r="G68" s="20">
        <v>15</v>
      </c>
      <c r="H68" s="21">
        <f t="shared" si="3"/>
        <v>15</v>
      </c>
      <c r="J68" s="33"/>
      <c r="K68" s="33"/>
      <c r="L68" s="36"/>
      <c r="M68" s="33"/>
      <c r="N68" s="19"/>
      <c r="O68" s="27">
        <v>3</v>
      </c>
      <c r="P68" s="17" t="s">
        <v>82</v>
      </c>
      <c r="Q68" s="17" t="s">
        <v>103</v>
      </c>
      <c r="R68" s="17"/>
      <c r="S68" s="22"/>
      <c r="T68" s="22"/>
      <c r="U68" s="22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 ht="26.4" x14ac:dyDescent="0.3">
      <c r="A69" s="34"/>
      <c r="B69" s="33"/>
      <c r="C69" s="33"/>
      <c r="D69" s="27">
        <v>3</v>
      </c>
      <c r="E69" s="19"/>
      <c r="F69" s="20"/>
      <c r="G69" s="20">
        <v>21</v>
      </c>
      <c r="H69" s="21">
        <f t="shared" si="3"/>
        <v>21</v>
      </c>
      <c r="J69" s="33"/>
      <c r="K69" s="33" t="s">
        <v>19</v>
      </c>
      <c r="L69" s="36"/>
      <c r="M69" s="33"/>
      <c r="N69" s="19"/>
      <c r="O69" s="27">
        <v>4</v>
      </c>
      <c r="P69" s="17" t="s">
        <v>83</v>
      </c>
      <c r="Q69" s="17" t="s">
        <v>103</v>
      </c>
      <c r="R69" s="17"/>
      <c r="S69" s="17"/>
      <c r="T69" s="17"/>
      <c r="U69" s="17"/>
      <c r="V69" s="22"/>
      <c r="W69" s="22"/>
      <c r="X69" s="22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 x14ac:dyDescent="0.3">
      <c r="A70" s="34"/>
      <c r="B70" s="33"/>
      <c r="C70" s="33"/>
      <c r="D70" s="27">
        <v>4</v>
      </c>
      <c r="E70" s="19"/>
      <c r="F70" s="20"/>
      <c r="G70" s="20">
        <v>17</v>
      </c>
      <c r="H70" s="21">
        <f t="shared" si="3"/>
        <v>17</v>
      </c>
      <c r="J70" s="33"/>
      <c r="K70" s="33"/>
      <c r="L70" s="36"/>
      <c r="M70" s="33"/>
      <c r="N70" s="19"/>
      <c r="O70" s="27">
        <v>5</v>
      </c>
      <c r="P70" s="17" t="s">
        <v>84</v>
      </c>
      <c r="Q70" s="17" t="s">
        <v>103</v>
      </c>
      <c r="R70" s="17"/>
      <c r="S70" s="17"/>
      <c r="T70" s="17"/>
      <c r="U70" s="17"/>
      <c r="V70" s="17"/>
      <c r="W70" s="17"/>
      <c r="X70" s="17"/>
      <c r="Y70" s="22"/>
      <c r="Z70" s="17"/>
      <c r="AA70" s="17"/>
      <c r="AB70" s="17"/>
      <c r="AC70" s="17"/>
      <c r="AD70" s="17"/>
      <c r="AE70" s="17"/>
      <c r="AF70" s="17"/>
      <c r="AG70" s="17"/>
    </row>
    <row r="71" spans="1:33" x14ac:dyDescent="0.3">
      <c r="A71" s="34"/>
      <c r="B71" s="33"/>
      <c r="C71" s="33"/>
      <c r="D71" s="27">
        <v>5</v>
      </c>
      <c r="E71" s="19"/>
      <c r="F71" s="20"/>
      <c r="G71" s="20">
        <v>17</v>
      </c>
      <c r="H71" s="21">
        <f t="shared" si="3"/>
        <v>17</v>
      </c>
      <c r="J71" s="33"/>
      <c r="K71" s="33"/>
      <c r="L71" s="36"/>
      <c r="M71" s="33"/>
      <c r="N71" s="19"/>
      <c r="O71" s="27">
        <v>6</v>
      </c>
      <c r="P71" s="17" t="s">
        <v>85</v>
      </c>
      <c r="Q71" s="17" t="s">
        <v>103</v>
      </c>
      <c r="R71" s="17"/>
      <c r="S71" s="17"/>
      <c r="T71" s="17"/>
      <c r="U71" s="17"/>
      <c r="V71" s="17"/>
      <c r="W71" s="17"/>
      <c r="X71" s="17"/>
      <c r="Y71" s="17"/>
      <c r="Z71" s="22"/>
      <c r="AA71" s="17"/>
      <c r="AB71" s="17"/>
      <c r="AC71" s="17"/>
      <c r="AD71" s="17"/>
      <c r="AE71" s="17"/>
      <c r="AF71" s="17"/>
      <c r="AG71" s="17"/>
    </row>
    <row r="72" spans="1:33" x14ac:dyDescent="0.3">
      <c r="A72" s="34"/>
      <c r="B72" s="33"/>
      <c r="C72" s="33" t="s">
        <v>10</v>
      </c>
      <c r="D72" s="27">
        <v>6</v>
      </c>
      <c r="E72" s="19"/>
      <c r="F72" s="20"/>
      <c r="G72" s="20">
        <v>15</v>
      </c>
      <c r="H72" s="21">
        <f t="shared" si="3"/>
        <v>15</v>
      </c>
      <c r="J72" s="33"/>
      <c r="K72" s="33" t="s">
        <v>20</v>
      </c>
      <c r="L72" s="36"/>
      <c r="M72" s="33"/>
      <c r="N72" s="19"/>
      <c r="O72" s="27">
        <v>7</v>
      </c>
      <c r="P72" s="17" t="s">
        <v>37</v>
      </c>
      <c r="Q72" s="17" t="s">
        <v>103</v>
      </c>
      <c r="R72" s="17"/>
      <c r="S72" s="17"/>
      <c r="T72" s="17"/>
      <c r="U72" s="17"/>
      <c r="V72" s="17"/>
      <c r="W72" s="17"/>
      <c r="X72" s="17"/>
      <c r="Y72" s="17"/>
      <c r="Z72" s="22"/>
      <c r="AA72" s="17"/>
      <c r="AB72" s="17"/>
      <c r="AC72" s="17"/>
      <c r="AD72" s="17"/>
      <c r="AE72" s="17"/>
      <c r="AF72" s="17"/>
      <c r="AG72" s="17"/>
    </row>
    <row r="73" spans="1:33" x14ac:dyDescent="0.3">
      <c r="A73" s="34"/>
      <c r="B73" s="33"/>
      <c r="C73" s="33"/>
      <c r="D73" s="27">
        <v>7</v>
      </c>
      <c r="E73" s="19"/>
      <c r="F73" s="20"/>
      <c r="G73" s="20">
        <v>17</v>
      </c>
      <c r="H73" s="21">
        <f t="shared" si="3"/>
        <v>17</v>
      </c>
      <c r="J73" s="33"/>
      <c r="K73" s="33"/>
      <c r="L73" s="36"/>
      <c r="M73" s="33"/>
      <c r="N73" s="19"/>
      <c r="O73" s="27">
        <v>8</v>
      </c>
      <c r="P73" s="17" t="s">
        <v>36</v>
      </c>
      <c r="Q73" s="17" t="s">
        <v>103</v>
      </c>
      <c r="R73" s="17"/>
      <c r="S73" s="17"/>
      <c r="T73" s="17"/>
      <c r="U73" s="17"/>
      <c r="V73" s="17"/>
      <c r="W73" s="17"/>
      <c r="X73" s="17"/>
      <c r="Y73" s="17"/>
      <c r="Z73" s="17"/>
      <c r="AA73" s="22"/>
      <c r="AB73" s="17"/>
      <c r="AC73" s="17"/>
      <c r="AD73" s="17"/>
      <c r="AE73" s="17"/>
      <c r="AF73" s="17"/>
      <c r="AG73" s="17"/>
    </row>
    <row r="74" spans="1:33" x14ac:dyDescent="0.3">
      <c r="A74" s="34"/>
      <c r="B74" s="33"/>
      <c r="C74" s="33"/>
      <c r="D74" s="27">
        <v>8</v>
      </c>
      <c r="E74" s="19"/>
      <c r="F74" s="20"/>
      <c r="G74" s="20">
        <v>17</v>
      </c>
      <c r="H74" s="21">
        <f t="shared" si="3"/>
        <v>17</v>
      </c>
      <c r="J74" s="33"/>
      <c r="K74" s="33"/>
      <c r="L74" s="36"/>
      <c r="M74" s="33"/>
      <c r="N74" s="19"/>
      <c r="O74" s="27">
        <v>9</v>
      </c>
      <c r="P74" s="17" t="s">
        <v>43</v>
      </c>
      <c r="Q74" s="17" t="s">
        <v>103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2"/>
      <c r="AC74" s="17"/>
      <c r="AD74" s="17"/>
      <c r="AE74" s="17"/>
      <c r="AF74" s="17"/>
      <c r="AG74" s="17"/>
    </row>
    <row r="75" spans="1:33" x14ac:dyDescent="0.3">
      <c r="A75" s="34"/>
      <c r="B75" s="33"/>
      <c r="C75" s="33"/>
      <c r="D75" s="27">
        <v>9</v>
      </c>
      <c r="E75" s="19"/>
      <c r="F75" s="20"/>
      <c r="G75" s="20">
        <v>14</v>
      </c>
      <c r="H75" s="21">
        <f t="shared" si="3"/>
        <v>14</v>
      </c>
      <c r="J75" s="33"/>
      <c r="K75" s="33" t="s">
        <v>17</v>
      </c>
      <c r="L75" s="36"/>
      <c r="M75" s="33"/>
      <c r="N75" s="19"/>
      <c r="O75" s="27">
        <v>10</v>
      </c>
      <c r="P75" s="17" t="s">
        <v>44</v>
      </c>
      <c r="Q75" s="17" t="s">
        <v>103</v>
      </c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22"/>
      <c r="AD75" s="17"/>
      <c r="AE75" s="17"/>
      <c r="AF75" s="17"/>
      <c r="AG75" s="17"/>
    </row>
    <row r="76" spans="1:33" ht="26.4" x14ac:dyDescent="0.3">
      <c r="A76" s="34"/>
      <c r="B76" s="33"/>
      <c r="C76" s="33" t="s">
        <v>11</v>
      </c>
      <c r="D76" s="27">
        <v>10</v>
      </c>
      <c r="E76" s="19"/>
      <c r="F76" s="20"/>
      <c r="G76" s="20">
        <v>6</v>
      </c>
      <c r="H76" s="21">
        <f t="shared" si="3"/>
        <v>6</v>
      </c>
      <c r="J76" s="33"/>
      <c r="K76" s="33"/>
      <c r="L76" s="36"/>
      <c r="M76" s="33"/>
      <c r="N76" s="19"/>
      <c r="O76" s="27">
        <v>11</v>
      </c>
      <c r="P76" s="17" t="s">
        <v>39</v>
      </c>
      <c r="Q76" s="17" t="s">
        <v>104</v>
      </c>
      <c r="R76" s="17"/>
      <c r="S76" s="17"/>
      <c r="T76" s="22"/>
      <c r="U76" s="22"/>
      <c r="V76" s="22"/>
      <c r="W76" s="22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ht="26.4" x14ac:dyDescent="0.3">
      <c r="A77" s="34"/>
      <c r="B77" s="33"/>
      <c r="C77" s="33"/>
      <c r="D77" s="27">
        <v>11</v>
      </c>
      <c r="E77" s="19"/>
      <c r="F77" s="20"/>
      <c r="G77" s="20">
        <v>10</v>
      </c>
      <c r="H77" s="21">
        <f t="shared" si="3"/>
        <v>10</v>
      </c>
      <c r="J77" s="33"/>
      <c r="K77" s="33"/>
      <c r="L77" s="36"/>
      <c r="M77" s="33"/>
      <c r="N77" s="19"/>
      <c r="O77" s="27">
        <v>12</v>
      </c>
      <c r="P77" s="17" t="s">
        <v>34</v>
      </c>
      <c r="Q77" s="17" t="s">
        <v>104</v>
      </c>
      <c r="R77" s="17"/>
      <c r="S77" s="17"/>
      <c r="T77" s="17"/>
      <c r="U77" s="17"/>
      <c r="V77" s="17"/>
      <c r="W77" s="22"/>
      <c r="X77" s="22"/>
      <c r="Y77" s="22"/>
      <c r="Z77" s="17"/>
      <c r="AA77" s="17"/>
      <c r="AB77" s="17"/>
      <c r="AC77" s="17"/>
      <c r="AD77" s="17"/>
      <c r="AE77" s="17"/>
      <c r="AF77" s="17"/>
      <c r="AG77" s="17"/>
    </row>
    <row r="78" spans="1:33" ht="26.4" x14ac:dyDescent="0.3">
      <c r="A78" s="34"/>
      <c r="B78" s="33"/>
      <c r="C78" s="33"/>
      <c r="D78" s="27">
        <v>12</v>
      </c>
      <c r="E78" s="19"/>
      <c r="F78" s="20">
        <v>0</v>
      </c>
      <c r="G78" s="20">
        <v>0</v>
      </c>
      <c r="H78" s="21">
        <f t="shared" si="3"/>
        <v>0</v>
      </c>
      <c r="J78" s="33" t="s">
        <v>16</v>
      </c>
      <c r="K78" s="33" t="s">
        <v>21</v>
      </c>
      <c r="L78" s="36"/>
      <c r="M78" s="33"/>
      <c r="N78" s="19"/>
      <c r="O78" s="27">
        <v>13</v>
      </c>
      <c r="P78" s="17" t="s">
        <v>35</v>
      </c>
      <c r="Q78" s="17" t="s">
        <v>104</v>
      </c>
      <c r="R78" s="17"/>
      <c r="S78" s="17"/>
      <c r="T78" s="17"/>
      <c r="U78" s="17"/>
      <c r="V78" s="17"/>
      <c r="W78" s="17"/>
      <c r="X78" s="17"/>
      <c r="Y78" s="22"/>
      <c r="Z78" s="17"/>
      <c r="AA78" s="17"/>
      <c r="AB78" s="17"/>
      <c r="AC78" s="17"/>
      <c r="AD78" s="17"/>
      <c r="AE78" s="17"/>
      <c r="AF78" s="17"/>
      <c r="AG78" s="17"/>
    </row>
    <row r="79" spans="1:33" ht="26.4" x14ac:dyDescent="0.3">
      <c r="A79" s="34"/>
      <c r="B79" s="33"/>
      <c r="C79" s="33"/>
      <c r="D79" s="27">
        <v>13</v>
      </c>
      <c r="E79" s="19"/>
      <c r="F79" s="20">
        <v>0</v>
      </c>
      <c r="G79" s="20">
        <v>0</v>
      </c>
      <c r="H79" s="21">
        <f t="shared" si="3"/>
        <v>0</v>
      </c>
      <c r="J79" s="33"/>
      <c r="K79" s="33"/>
      <c r="L79" s="36"/>
      <c r="M79" s="33"/>
      <c r="N79" s="19"/>
      <c r="O79" s="27">
        <v>14</v>
      </c>
      <c r="P79" s="17" t="s">
        <v>41</v>
      </c>
      <c r="Q79" s="17" t="s">
        <v>104</v>
      </c>
      <c r="R79" s="17"/>
      <c r="S79" s="17"/>
      <c r="T79" s="17"/>
      <c r="U79" s="17"/>
      <c r="V79" s="17"/>
      <c r="W79" s="17"/>
      <c r="X79" s="17"/>
      <c r="Y79" s="17"/>
      <c r="Z79" s="22"/>
      <c r="AA79" s="22"/>
      <c r="AB79" s="22"/>
      <c r="AC79" s="17"/>
      <c r="AD79" s="17"/>
      <c r="AE79" s="17"/>
      <c r="AF79" s="17"/>
      <c r="AG79" s="17"/>
    </row>
    <row r="80" spans="1:33" ht="26.4" x14ac:dyDescent="0.3">
      <c r="A80" s="34"/>
      <c r="B80" s="33"/>
      <c r="C80" s="33" t="s">
        <v>12</v>
      </c>
      <c r="D80" s="27">
        <v>21</v>
      </c>
      <c r="E80" s="19"/>
      <c r="F80" s="20">
        <v>0</v>
      </c>
      <c r="G80" s="20">
        <v>0</v>
      </c>
      <c r="H80" s="21">
        <f t="shared" si="3"/>
        <v>0</v>
      </c>
      <c r="J80" s="33"/>
      <c r="K80" s="33"/>
      <c r="L80" s="36"/>
      <c r="M80" s="33"/>
      <c r="N80" s="19"/>
      <c r="O80" s="27">
        <v>15</v>
      </c>
      <c r="P80" s="17" t="s">
        <v>40</v>
      </c>
      <c r="Q80" s="17" t="s">
        <v>104</v>
      </c>
      <c r="R80" s="17"/>
      <c r="S80" s="17"/>
      <c r="T80" s="17"/>
      <c r="U80" s="17"/>
      <c r="V80" s="17"/>
      <c r="W80" s="17"/>
      <c r="X80" s="17"/>
      <c r="Y80" s="17"/>
      <c r="Z80" s="22"/>
      <c r="AA80" s="22"/>
      <c r="AB80" s="22"/>
      <c r="AC80" s="17"/>
      <c r="AD80" s="17"/>
      <c r="AE80" s="17"/>
      <c r="AF80" s="17"/>
      <c r="AG80" s="17"/>
    </row>
    <row r="81" spans="1:33" ht="26.4" x14ac:dyDescent="0.3">
      <c r="A81" s="34"/>
      <c r="B81" s="33"/>
      <c r="C81" s="33"/>
      <c r="D81" s="27">
        <v>22</v>
      </c>
      <c r="E81" s="19"/>
      <c r="F81" s="20">
        <v>0</v>
      </c>
      <c r="G81" s="20">
        <v>0</v>
      </c>
      <c r="H81" s="21">
        <f t="shared" si="3"/>
        <v>0</v>
      </c>
      <c r="J81" s="33"/>
      <c r="K81" s="33" t="s">
        <v>22</v>
      </c>
      <c r="L81" s="36"/>
      <c r="M81" s="33"/>
      <c r="N81" s="19"/>
      <c r="O81" s="27">
        <v>16</v>
      </c>
      <c r="P81" s="17" t="s">
        <v>45</v>
      </c>
      <c r="Q81" s="17" t="s">
        <v>104</v>
      </c>
      <c r="R81" s="17"/>
      <c r="S81" s="17"/>
      <c r="T81" s="17"/>
      <c r="U81" s="17"/>
      <c r="V81" s="17"/>
      <c r="W81" s="17"/>
      <c r="X81" s="17"/>
      <c r="Y81" s="17"/>
      <c r="Z81" s="22"/>
      <c r="AA81" s="22"/>
      <c r="AB81" s="22"/>
      <c r="AC81" s="17"/>
      <c r="AD81" s="17"/>
      <c r="AE81" s="17"/>
      <c r="AF81" s="17"/>
      <c r="AG81" s="17"/>
    </row>
    <row r="82" spans="1:33" ht="26.4" x14ac:dyDescent="0.3">
      <c r="A82" s="34"/>
      <c r="B82" s="33"/>
      <c r="C82" s="33"/>
      <c r="D82" s="27">
        <v>23</v>
      </c>
      <c r="E82" s="19"/>
      <c r="F82" s="20">
        <v>0</v>
      </c>
      <c r="G82" s="20">
        <v>0</v>
      </c>
      <c r="H82" s="21">
        <f t="shared" si="3"/>
        <v>0</v>
      </c>
      <c r="J82" s="33"/>
      <c r="K82" s="33"/>
      <c r="L82" s="36"/>
      <c r="M82" s="33"/>
      <c r="N82" s="19"/>
      <c r="O82" s="27">
        <v>17</v>
      </c>
      <c r="P82" s="17" t="s">
        <v>47</v>
      </c>
      <c r="Q82" s="17" t="s">
        <v>104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22"/>
      <c r="AC82" s="22"/>
      <c r="AD82" s="22"/>
      <c r="AE82" s="17"/>
      <c r="AF82" s="17"/>
      <c r="AG82" s="17"/>
    </row>
    <row r="83" spans="1:33" ht="26.4" x14ac:dyDescent="0.3">
      <c r="A83" s="34"/>
      <c r="B83" s="33"/>
      <c r="C83" s="33"/>
      <c r="D83" s="27">
        <v>24</v>
      </c>
      <c r="E83" s="19"/>
      <c r="F83" s="20">
        <v>0</v>
      </c>
      <c r="G83" s="20">
        <v>0</v>
      </c>
      <c r="H83" s="21">
        <f t="shared" si="3"/>
        <v>0</v>
      </c>
      <c r="J83" s="33"/>
      <c r="K83" s="33"/>
      <c r="L83" s="36"/>
      <c r="M83" s="33"/>
      <c r="N83" s="19"/>
      <c r="O83" s="27">
        <v>18</v>
      </c>
      <c r="P83" s="17" t="s">
        <v>46</v>
      </c>
      <c r="Q83" s="17" t="s">
        <v>104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22"/>
      <c r="AD83" s="22"/>
      <c r="AE83" s="17"/>
      <c r="AF83" s="17"/>
      <c r="AG83" s="17"/>
    </row>
    <row r="84" spans="1:33" ht="26.4" x14ac:dyDescent="0.3">
      <c r="A84" s="34"/>
      <c r="B84" s="33"/>
      <c r="C84" s="33"/>
      <c r="D84" s="27">
        <v>25</v>
      </c>
      <c r="E84" s="19"/>
      <c r="F84" s="20">
        <v>0</v>
      </c>
      <c r="G84" s="20">
        <v>0</v>
      </c>
      <c r="H84" s="21">
        <f t="shared" si="3"/>
        <v>0</v>
      </c>
      <c r="J84" s="33" t="s">
        <v>28</v>
      </c>
      <c r="K84" s="33" t="s">
        <v>27</v>
      </c>
      <c r="L84" s="36"/>
      <c r="M84" s="33"/>
      <c r="N84" s="19"/>
      <c r="O84" s="27">
        <v>19</v>
      </c>
      <c r="P84" s="17" t="s">
        <v>81</v>
      </c>
      <c r="Q84" s="17" t="s">
        <v>104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22"/>
      <c r="AD84" s="22"/>
      <c r="AE84" s="17"/>
      <c r="AF84" s="17"/>
      <c r="AG84" s="17"/>
    </row>
    <row r="85" spans="1:33" ht="26.4" x14ac:dyDescent="0.3">
      <c r="A85" s="34"/>
      <c r="B85" s="33"/>
      <c r="C85" s="33"/>
      <c r="D85" s="27">
        <v>26</v>
      </c>
      <c r="E85" s="19"/>
      <c r="F85" s="20">
        <v>0</v>
      </c>
      <c r="G85" s="20">
        <v>0</v>
      </c>
      <c r="H85" s="21">
        <f t="shared" si="3"/>
        <v>0</v>
      </c>
      <c r="J85" s="33"/>
      <c r="K85" s="33"/>
      <c r="L85" s="36"/>
      <c r="M85" s="33"/>
      <c r="N85" s="19"/>
      <c r="O85" s="27">
        <v>20</v>
      </c>
      <c r="P85" s="17" t="s">
        <v>48</v>
      </c>
      <c r="Q85" s="17" t="s">
        <v>104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22"/>
      <c r="AE85" s="22"/>
      <c r="AF85" s="17"/>
      <c r="AG85" s="17"/>
    </row>
    <row r="86" spans="1:33" ht="26.4" x14ac:dyDescent="0.3">
      <c r="A86" s="34"/>
      <c r="B86" s="33"/>
      <c r="C86" s="17" t="s">
        <v>13</v>
      </c>
      <c r="D86" s="27">
        <v>99</v>
      </c>
      <c r="E86" s="19"/>
      <c r="F86" s="20">
        <v>0</v>
      </c>
      <c r="G86" s="20">
        <v>0</v>
      </c>
      <c r="H86" s="21">
        <f t="shared" si="3"/>
        <v>0</v>
      </c>
      <c r="J86" s="33"/>
      <c r="K86" s="33"/>
      <c r="L86" s="37"/>
      <c r="M86" s="33"/>
      <c r="N86" s="19"/>
      <c r="O86" s="27">
        <v>21</v>
      </c>
      <c r="P86" s="17" t="s">
        <v>49</v>
      </c>
      <c r="Q86" s="17" t="s">
        <v>104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22"/>
      <c r="AE86" s="22"/>
      <c r="AF86" s="22"/>
      <c r="AG86" s="17"/>
    </row>
    <row r="87" spans="1:33" x14ac:dyDescent="0.3">
      <c r="A87" s="34"/>
      <c r="B87" s="33"/>
      <c r="C87" s="15" t="s">
        <v>14</v>
      </c>
      <c r="D87" s="19"/>
      <c r="E87" s="19"/>
      <c r="F87" s="23">
        <f>SUM(F66:F79)</f>
        <v>0</v>
      </c>
      <c r="G87" s="23">
        <f>SUM(G66:G79)</f>
        <v>176</v>
      </c>
      <c r="H87" s="23">
        <f>SUM(H66:H79)</f>
        <v>176</v>
      </c>
      <c r="J87" s="19"/>
      <c r="K87" s="15" t="s">
        <v>56</v>
      </c>
      <c r="L87" s="23">
        <f t="shared" ref="L87" si="4">SUM(L66:L86)</f>
        <v>459791328</v>
      </c>
      <c r="M87" s="19"/>
      <c r="N87" s="19"/>
      <c r="O87" s="25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x14ac:dyDescent="0.3">
      <c r="A88" s="34">
        <v>4</v>
      </c>
      <c r="B88" s="33" t="s">
        <v>93</v>
      </c>
      <c r="C88" s="17" t="s">
        <v>8</v>
      </c>
      <c r="D88" s="27">
        <v>0</v>
      </c>
      <c r="E88" s="19"/>
      <c r="F88" s="20"/>
      <c r="G88" s="20">
        <v>114</v>
      </c>
      <c r="H88" s="21">
        <f>F88+G88</f>
        <v>114</v>
      </c>
      <c r="J88" s="33" t="s">
        <v>15</v>
      </c>
      <c r="K88" s="33" t="s">
        <v>18</v>
      </c>
      <c r="L88" s="35">
        <f>(G88*$J$1)+SUM(G89:G93)*$K$1+SUM(G94:G97)*$L$1+SUM(G98:G99)*$M$1</f>
        <v>2210686834</v>
      </c>
      <c r="M88" s="33" t="s">
        <v>67</v>
      </c>
      <c r="N88" s="19"/>
      <c r="O88" s="27">
        <v>1</v>
      </c>
      <c r="P88" s="17" t="s">
        <v>38</v>
      </c>
      <c r="Q88" s="17" t="s">
        <v>103</v>
      </c>
      <c r="R88" s="22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 x14ac:dyDescent="0.3">
      <c r="A89" s="34"/>
      <c r="B89" s="33"/>
      <c r="C89" s="33" t="s">
        <v>9</v>
      </c>
      <c r="D89" s="27">
        <v>1</v>
      </c>
      <c r="E89" s="19"/>
      <c r="F89" s="20"/>
      <c r="G89" s="20">
        <v>142</v>
      </c>
      <c r="H89" s="21">
        <f t="shared" ref="H89:H108" si="5">F89+G89</f>
        <v>142</v>
      </c>
      <c r="J89" s="33"/>
      <c r="K89" s="33"/>
      <c r="L89" s="36"/>
      <c r="M89" s="33"/>
      <c r="N89" s="19"/>
      <c r="O89" s="27">
        <v>2</v>
      </c>
      <c r="P89" s="17" t="s">
        <v>42</v>
      </c>
      <c r="Q89" s="17" t="s">
        <v>103</v>
      </c>
      <c r="R89" s="22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 x14ac:dyDescent="0.3">
      <c r="A90" s="34"/>
      <c r="B90" s="33"/>
      <c r="C90" s="33"/>
      <c r="D90" s="27">
        <v>2</v>
      </c>
      <c r="E90" s="19"/>
      <c r="F90" s="20"/>
      <c r="G90" s="20">
        <v>165</v>
      </c>
      <c r="H90" s="21">
        <f t="shared" si="5"/>
        <v>165</v>
      </c>
      <c r="J90" s="33"/>
      <c r="K90" s="33"/>
      <c r="L90" s="36"/>
      <c r="M90" s="33"/>
      <c r="N90" s="19"/>
      <c r="O90" s="27">
        <v>3</v>
      </c>
      <c r="P90" s="17" t="s">
        <v>82</v>
      </c>
      <c r="Q90" s="17" t="s">
        <v>103</v>
      </c>
      <c r="R90" s="17"/>
      <c r="S90" s="22"/>
      <c r="T90" s="22"/>
      <c r="U90" s="22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 ht="26.4" x14ac:dyDescent="0.3">
      <c r="A91" s="34"/>
      <c r="B91" s="33"/>
      <c r="C91" s="33"/>
      <c r="D91" s="27">
        <v>3</v>
      </c>
      <c r="E91" s="19"/>
      <c r="F91" s="20"/>
      <c r="G91" s="20">
        <v>153</v>
      </c>
      <c r="H91" s="21">
        <f t="shared" si="5"/>
        <v>153</v>
      </c>
      <c r="J91" s="33"/>
      <c r="K91" s="33" t="s">
        <v>19</v>
      </c>
      <c r="L91" s="36"/>
      <c r="M91" s="33"/>
      <c r="N91" s="19"/>
      <c r="O91" s="27">
        <v>4</v>
      </c>
      <c r="P91" s="17" t="s">
        <v>83</v>
      </c>
      <c r="Q91" s="17" t="s">
        <v>103</v>
      </c>
      <c r="R91" s="17"/>
      <c r="S91" s="17"/>
      <c r="T91" s="17"/>
      <c r="U91" s="17"/>
      <c r="V91" s="22"/>
      <c r="W91" s="22"/>
      <c r="X91" s="22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 x14ac:dyDescent="0.3">
      <c r="A92" s="34"/>
      <c r="B92" s="33"/>
      <c r="C92" s="33"/>
      <c r="D92" s="27">
        <v>4</v>
      </c>
      <c r="E92" s="19"/>
      <c r="F92" s="20"/>
      <c r="G92" s="20">
        <v>142</v>
      </c>
      <c r="H92" s="21">
        <f t="shared" si="5"/>
        <v>142</v>
      </c>
      <c r="J92" s="33"/>
      <c r="K92" s="33"/>
      <c r="L92" s="36"/>
      <c r="M92" s="33"/>
      <c r="N92" s="19"/>
      <c r="O92" s="27">
        <v>5</v>
      </c>
      <c r="P92" s="17" t="s">
        <v>84</v>
      </c>
      <c r="Q92" s="17" t="s">
        <v>103</v>
      </c>
      <c r="R92" s="17"/>
      <c r="S92" s="17"/>
      <c r="T92" s="17"/>
      <c r="U92" s="17"/>
      <c r="V92" s="17"/>
      <c r="W92" s="17"/>
      <c r="X92" s="17"/>
      <c r="Y92" s="22"/>
      <c r="Z92" s="17"/>
      <c r="AA92" s="17"/>
      <c r="AB92" s="17"/>
      <c r="AC92" s="17"/>
      <c r="AD92" s="17"/>
      <c r="AE92" s="17"/>
      <c r="AF92" s="17"/>
      <c r="AG92" s="17"/>
    </row>
    <row r="93" spans="1:33" x14ac:dyDescent="0.3">
      <c r="A93" s="34"/>
      <c r="B93" s="33"/>
      <c r="C93" s="33"/>
      <c r="D93" s="27">
        <v>5</v>
      </c>
      <c r="E93" s="19"/>
      <c r="F93" s="20"/>
      <c r="G93" s="20">
        <v>137</v>
      </c>
      <c r="H93" s="21">
        <f t="shared" si="5"/>
        <v>137</v>
      </c>
      <c r="J93" s="33"/>
      <c r="K93" s="33"/>
      <c r="L93" s="36"/>
      <c r="M93" s="33"/>
      <c r="N93" s="19"/>
      <c r="O93" s="27">
        <v>6</v>
      </c>
      <c r="P93" s="17" t="s">
        <v>85</v>
      </c>
      <c r="Q93" s="17" t="s">
        <v>103</v>
      </c>
      <c r="R93" s="17"/>
      <c r="S93" s="17"/>
      <c r="T93" s="17"/>
      <c r="U93" s="17"/>
      <c r="V93" s="17"/>
      <c r="W93" s="17"/>
      <c r="X93" s="17"/>
      <c r="Y93" s="17"/>
      <c r="Z93" s="22"/>
      <c r="AA93" s="17"/>
      <c r="AB93" s="17"/>
      <c r="AC93" s="17"/>
      <c r="AD93" s="17"/>
      <c r="AE93" s="17"/>
      <c r="AF93" s="17"/>
      <c r="AG93" s="17"/>
    </row>
    <row r="94" spans="1:33" x14ac:dyDescent="0.3">
      <c r="A94" s="34"/>
      <c r="B94" s="33"/>
      <c r="C94" s="33" t="s">
        <v>10</v>
      </c>
      <c r="D94" s="27">
        <v>6</v>
      </c>
      <c r="E94" s="19"/>
      <c r="F94" s="20"/>
      <c r="G94" s="20">
        <v>9</v>
      </c>
      <c r="H94" s="21">
        <f t="shared" si="5"/>
        <v>9</v>
      </c>
      <c r="J94" s="33"/>
      <c r="K94" s="33" t="s">
        <v>20</v>
      </c>
      <c r="L94" s="36"/>
      <c r="M94" s="33"/>
      <c r="N94" s="19"/>
      <c r="O94" s="27">
        <v>7</v>
      </c>
      <c r="P94" s="17" t="s">
        <v>37</v>
      </c>
      <c r="Q94" s="17" t="s">
        <v>103</v>
      </c>
      <c r="R94" s="17"/>
      <c r="S94" s="17"/>
      <c r="T94" s="17"/>
      <c r="U94" s="17"/>
      <c r="V94" s="17"/>
      <c r="W94" s="17"/>
      <c r="X94" s="17"/>
      <c r="Y94" s="17"/>
      <c r="Z94" s="22"/>
      <c r="AA94" s="17"/>
      <c r="AB94" s="17"/>
      <c r="AC94" s="17"/>
      <c r="AD94" s="17"/>
      <c r="AE94" s="17"/>
      <c r="AF94" s="17"/>
      <c r="AG94" s="17"/>
    </row>
    <row r="95" spans="1:33" x14ac:dyDescent="0.3">
      <c r="A95" s="34"/>
      <c r="B95" s="33"/>
      <c r="C95" s="33"/>
      <c r="D95" s="27">
        <v>7</v>
      </c>
      <c r="E95" s="19"/>
      <c r="F95" s="20"/>
      <c r="G95" s="20">
        <v>9</v>
      </c>
      <c r="H95" s="21">
        <f t="shared" si="5"/>
        <v>9</v>
      </c>
      <c r="J95" s="33"/>
      <c r="K95" s="33"/>
      <c r="L95" s="36"/>
      <c r="M95" s="33"/>
      <c r="N95" s="19"/>
      <c r="O95" s="27">
        <v>8</v>
      </c>
      <c r="P95" s="17" t="s">
        <v>36</v>
      </c>
      <c r="Q95" s="17" t="s">
        <v>103</v>
      </c>
      <c r="R95" s="17"/>
      <c r="S95" s="17"/>
      <c r="T95" s="17"/>
      <c r="U95" s="17"/>
      <c r="V95" s="17"/>
      <c r="W95" s="17"/>
      <c r="X95" s="17"/>
      <c r="Y95" s="17"/>
      <c r="Z95" s="17"/>
      <c r="AA95" s="22"/>
      <c r="AB95" s="17"/>
      <c r="AC95" s="17"/>
      <c r="AD95" s="17"/>
      <c r="AE95" s="17"/>
      <c r="AF95" s="17"/>
      <c r="AG95" s="17"/>
    </row>
    <row r="96" spans="1:33" x14ac:dyDescent="0.3">
      <c r="A96" s="34"/>
      <c r="B96" s="33"/>
      <c r="C96" s="33"/>
      <c r="D96" s="27">
        <v>8</v>
      </c>
      <c r="E96" s="19"/>
      <c r="F96" s="20"/>
      <c r="G96" s="20">
        <v>6</v>
      </c>
      <c r="H96" s="21">
        <f t="shared" si="5"/>
        <v>6</v>
      </c>
      <c r="J96" s="33"/>
      <c r="K96" s="33"/>
      <c r="L96" s="36"/>
      <c r="M96" s="33"/>
      <c r="N96" s="19"/>
      <c r="O96" s="27">
        <v>9</v>
      </c>
      <c r="P96" s="17" t="s">
        <v>43</v>
      </c>
      <c r="Q96" s="17" t="s">
        <v>103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22"/>
      <c r="AC96" s="17"/>
      <c r="AD96" s="17"/>
      <c r="AE96" s="17"/>
      <c r="AF96" s="17"/>
      <c r="AG96" s="17"/>
    </row>
    <row r="97" spans="1:33" x14ac:dyDescent="0.3">
      <c r="A97" s="34"/>
      <c r="B97" s="33"/>
      <c r="C97" s="33"/>
      <c r="D97" s="27">
        <v>9</v>
      </c>
      <c r="E97" s="19"/>
      <c r="F97" s="20"/>
      <c r="G97" s="20">
        <v>5</v>
      </c>
      <c r="H97" s="21">
        <f t="shared" si="5"/>
        <v>5</v>
      </c>
      <c r="J97" s="33"/>
      <c r="K97" s="33" t="s">
        <v>17</v>
      </c>
      <c r="L97" s="36"/>
      <c r="M97" s="33"/>
      <c r="N97" s="19"/>
      <c r="O97" s="27">
        <v>10</v>
      </c>
      <c r="P97" s="17" t="s">
        <v>44</v>
      </c>
      <c r="Q97" s="17" t="s">
        <v>103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22"/>
      <c r="AD97" s="17"/>
      <c r="AE97" s="17"/>
      <c r="AF97" s="17"/>
      <c r="AG97" s="17"/>
    </row>
    <row r="98" spans="1:33" ht="26.4" x14ac:dyDescent="0.3">
      <c r="A98" s="34"/>
      <c r="B98" s="33"/>
      <c r="C98" s="33" t="s">
        <v>11</v>
      </c>
      <c r="D98" s="27">
        <v>10</v>
      </c>
      <c r="E98" s="19"/>
      <c r="F98" s="20"/>
      <c r="G98" s="20">
        <v>0</v>
      </c>
      <c r="H98" s="21">
        <f t="shared" si="5"/>
        <v>0</v>
      </c>
      <c r="J98" s="33"/>
      <c r="K98" s="33"/>
      <c r="L98" s="36"/>
      <c r="M98" s="33"/>
      <c r="N98" s="19"/>
      <c r="O98" s="27">
        <v>11</v>
      </c>
      <c r="P98" s="17" t="s">
        <v>39</v>
      </c>
      <c r="Q98" s="17" t="s">
        <v>104</v>
      </c>
      <c r="R98" s="17"/>
      <c r="S98" s="17"/>
      <c r="T98" s="22"/>
      <c r="U98" s="22"/>
      <c r="V98" s="22"/>
      <c r="W98" s="22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 ht="26.4" x14ac:dyDescent="0.3">
      <c r="A99" s="34"/>
      <c r="B99" s="33"/>
      <c r="C99" s="33"/>
      <c r="D99" s="27">
        <v>11</v>
      </c>
      <c r="E99" s="19"/>
      <c r="F99" s="20"/>
      <c r="G99" s="20">
        <v>0</v>
      </c>
      <c r="H99" s="21">
        <f t="shared" si="5"/>
        <v>0</v>
      </c>
      <c r="J99" s="33"/>
      <c r="K99" s="33"/>
      <c r="L99" s="36"/>
      <c r="M99" s="33"/>
      <c r="N99" s="19"/>
      <c r="O99" s="27">
        <v>12</v>
      </c>
      <c r="P99" s="17" t="s">
        <v>34</v>
      </c>
      <c r="Q99" s="17" t="s">
        <v>104</v>
      </c>
      <c r="R99" s="17"/>
      <c r="S99" s="17"/>
      <c r="T99" s="17"/>
      <c r="U99" s="17"/>
      <c r="V99" s="17"/>
      <c r="W99" s="22"/>
      <c r="X99" s="22"/>
      <c r="Y99" s="22"/>
      <c r="Z99" s="17"/>
      <c r="AA99" s="17"/>
      <c r="AB99" s="17"/>
      <c r="AC99" s="17"/>
      <c r="AD99" s="17"/>
      <c r="AE99" s="17"/>
      <c r="AF99" s="17"/>
      <c r="AG99" s="17"/>
    </row>
    <row r="100" spans="1:33" ht="26.4" x14ac:dyDescent="0.3">
      <c r="A100" s="34"/>
      <c r="B100" s="33"/>
      <c r="C100" s="33"/>
      <c r="D100" s="27">
        <v>12</v>
      </c>
      <c r="E100" s="19"/>
      <c r="F100" s="20">
        <v>0</v>
      </c>
      <c r="G100" s="20">
        <v>0</v>
      </c>
      <c r="H100" s="21">
        <f t="shared" si="5"/>
        <v>0</v>
      </c>
      <c r="J100" s="33" t="s">
        <v>16</v>
      </c>
      <c r="K100" s="33" t="s">
        <v>21</v>
      </c>
      <c r="L100" s="36"/>
      <c r="M100" s="33"/>
      <c r="N100" s="19"/>
      <c r="O100" s="27">
        <v>13</v>
      </c>
      <c r="P100" s="17" t="s">
        <v>35</v>
      </c>
      <c r="Q100" s="17" t="s">
        <v>104</v>
      </c>
      <c r="R100" s="17"/>
      <c r="S100" s="17"/>
      <c r="T100" s="17"/>
      <c r="U100" s="17"/>
      <c r="V100" s="17"/>
      <c r="W100" s="17"/>
      <c r="X100" s="17"/>
      <c r="Y100" s="22"/>
      <c r="Z100" s="17"/>
      <c r="AA100" s="17"/>
      <c r="AB100" s="17"/>
      <c r="AC100" s="17"/>
      <c r="AD100" s="17"/>
      <c r="AE100" s="17"/>
      <c r="AF100" s="17"/>
      <c r="AG100" s="17"/>
    </row>
    <row r="101" spans="1:33" ht="26.4" x14ac:dyDescent="0.3">
      <c r="A101" s="34"/>
      <c r="B101" s="33"/>
      <c r="C101" s="33"/>
      <c r="D101" s="27">
        <v>13</v>
      </c>
      <c r="E101" s="19"/>
      <c r="F101" s="20">
        <v>0</v>
      </c>
      <c r="G101" s="20">
        <v>0</v>
      </c>
      <c r="H101" s="21">
        <f t="shared" si="5"/>
        <v>0</v>
      </c>
      <c r="J101" s="33"/>
      <c r="K101" s="33"/>
      <c r="L101" s="36"/>
      <c r="M101" s="33"/>
      <c r="N101" s="19"/>
      <c r="O101" s="27">
        <v>14</v>
      </c>
      <c r="P101" s="17" t="s">
        <v>41</v>
      </c>
      <c r="Q101" s="17" t="s">
        <v>104</v>
      </c>
      <c r="R101" s="17"/>
      <c r="S101" s="17"/>
      <c r="T101" s="17"/>
      <c r="U101" s="17"/>
      <c r="V101" s="17"/>
      <c r="W101" s="17"/>
      <c r="X101" s="17"/>
      <c r="Y101" s="17"/>
      <c r="Z101" s="22"/>
      <c r="AA101" s="22"/>
      <c r="AB101" s="22"/>
      <c r="AC101" s="17"/>
      <c r="AD101" s="17"/>
      <c r="AE101" s="17"/>
      <c r="AF101" s="17"/>
      <c r="AG101" s="17"/>
    </row>
    <row r="102" spans="1:33" ht="26.4" x14ac:dyDescent="0.3">
      <c r="A102" s="34"/>
      <c r="B102" s="33"/>
      <c r="C102" s="33" t="s">
        <v>12</v>
      </c>
      <c r="D102" s="27">
        <v>21</v>
      </c>
      <c r="E102" s="19"/>
      <c r="F102" s="20">
        <v>0</v>
      </c>
      <c r="G102" s="20">
        <v>0</v>
      </c>
      <c r="H102" s="21">
        <f t="shared" si="5"/>
        <v>0</v>
      </c>
      <c r="J102" s="33"/>
      <c r="K102" s="33"/>
      <c r="L102" s="36"/>
      <c r="M102" s="33"/>
      <c r="N102" s="19"/>
      <c r="O102" s="27">
        <v>15</v>
      </c>
      <c r="P102" s="17" t="s">
        <v>40</v>
      </c>
      <c r="Q102" s="17" t="s">
        <v>104</v>
      </c>
      <c r="R102" s="17"/>
      <c r="S102" s="17"/>
      <c r="T102" s="17"/>
      <c r="U102" s="17"/>
      <c r="V102" s="17"/>
      <c r="W102" s="17"/>
      <c r="X102" s="17"/>
      <c r="Y102" s="17"/>
      <c r="Z102" s="22"/>
      <c r="AA102" s="22"/>
      <c r="AB102" s="22"/>
      <c r="AC102" s="17"/>
      <c r="AD102" s="17"/>
      <c r="AE102" s="17"/>
      <c r="AF102" s="17"/>
      <c r="AG102" s="17"/>
    </row>
    <row r="103" spans="1:33" ht="26.4" x14ac:dyDescent="0.3">
      <c r="A103" s="34"/>
      <c r="B103" s="33"/>
      <c r="C103" s="33"/>
      <c r="D103" s="27">
        <v>22</v>
      </c>
      <c r="E103" s="19"/>
      <c r="F103" s="20">
        <v>0</v>
      </c>
      <c r="G103" s="20">
        <v>0</v>
      </c>
      <c r="H103" s="21">
        <f t="shared" si="5"/>
        <v>0</v>
      </c>
      <c r="J103" s="33"/>
      <c r="K103" s="33" t="s">
        <v>22</v>
      </c>
      <c r="L103" s="36"/>
      <c r="M103" s="33"/>
      <c r="N103" s="19"/>
      <c r="O103" s="27">
        <v>16</v>
      </c>
      <c r="P103" s="17" t="s">
        <v>45</v>
      </c>
      <c r="Q103" s="17" t="s">
        <v>104</v>
      </c>
      <c r="R103" s="17"/>
      <c r="S103" s="17"/>
      <c r="T103" s="17"/>
      <c r="U103" s="17"/>
      <c r="V103" s="17"/>
      <c r="W103" s="17"/>
      <c r="X103" s="17"/>
      <c r="Y103" s="17"/>
      <c r="Z103" s="22"/>
      <c r="AA103" s="22"/>
      <c r="AB103" s="22"/>
      <c r="AC103" s="17"/>
      <c r="AD103" s="17"/>
      <c r="AE103" s="17"/>
      <c r="AF103" s="17"/>
      <c r="AG103" s="17"/>
    </row>
    <row r="104" spans="1:33" ht="26.4" x14ac:dyDescent="0.3">
      <c r="A104" s="34"/>
      <c r="B104" s="33"/>
      <c r="C104" s="33"/>
      <c r="D104" s="27">
        <v>23</v>
      </c>
      <c r="E104" s="19"/>
      <c r="F104" s="20">
        <v>0</v>
      </c>
      <c r="G104" s="20">
        <v>0</v>
      </c>
      <c r="H104" s="21">
        <f t="shared" si="5"/>
        <v>0</v>
      </c>
      <c r="J104" s="33"/>
      <c r="K104" s="33"/>
      <c r="L104" s="36"/>
      <c r="M104" s="33"/>
      <c r="N104" s="19"/>
      <c r="O104" s="27">
        <v>17</v>
      </c>
      <c r="P104" s="17" t="s">
        <v>47</v>
      </c>
      <c r="Q104" s="17" t="s">
        <v>104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22"/>
      <c r="AC104" s="22"/>
      <c r="AD104" s="22"/>
      <c r="AE104" s="17"/>
      <c r="AF104" s="17"/>
      <c r="AG104" s="17"/>
    </row>
    <row r="105" spans="1:33" ht="26.4" x14ac:dyDescent="0.3">
      <c r="A105" s="34"/>
      <c r="B105" s="33"/>
      <c r="C105" s="33"/>
      <c r="D105" s="27">
        <v>24</v>
      </c>
      <c r="E105" s="19"/>
      <c r="F105" s="20">
        <v>0</v>
      </c>
      <c r="G105" s="20">
        <v>0</v>
      </c>
      <c r="H105" s="21">
        <f t="shared" si="5"/>
        <v>0</v>
      </c>
      <c r="J105" s="33"/>
      <c r="K105" s="33"/>
      <c r="L105" s="36"/>
      <c r="M105" s="33"/>
      <c r="N105" s="19"/>
      <c r="O105" s="27">
        <v>18</v>
      </c>
      <c r="P105" s="17" t="s">
        <v>46</v>
      </c>
      <c r="Q105" s="17" t="s">
        <v>104</v>
      </c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22"/>
      <c r="AD105" s="22"/>
      <c r="AE105" s="17"/>
      <c r="AF105" s="17"/>
      <c r="AG105" s="17"/>
    </row>
    <row r="106" spans="1:33" ht="26.4" x14ac:dyDescent="0.3">
      <c r="A106" s="34"/>
      <c r="B106" s="33"/>
      <c r="C106" s="33"/>
      <c r="D106" s="27">
        <v>25</v>
      </c>
      <c r="E106" s="19"/>
      <c r="F106" s="20">
        <v>0</v>
      </c>
      <c r="G106" s="20">
        <v>0</v>
      </c>
      <c r="H106" s="21">
        <f t="shared" si="5"/>
        <v>0</v>
      </c>
      <c r="J106" s="33" t="s">
        <v>28</v>
      </c>
      <c r="K106" s="33" t="s">
        <v>27</v>
      </c>
      <c r="L106" s="36"/>
      <c r="M106" s="33"/>
      <c r="N106" s="19"/>
      <c r="O106" s="27">
        <v>19</v>
      </c>
      <c r="P106" s="17" t="s">
        <v>81</v>
      </c>
      <c r="Q106" s="17" t="s">
        <v>104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22"/>
      <c r="AD106" s="22"/>
      <c r="AE106" s="17"/>
      <c r="AF106" s="17"/>
      <c r="AG106" s="17"/>
    </row>
    <row r="107" spans="1:33" ht="26.4" x14ac:dyDescent="0.3">
      <c r="A107" s="34"/>
      <c r="B107" s="33"/>
      <c r="C107" s="33"/>
      <c r="D107" s="27">
        <v>26</v>
      </c>
      <c r="E107" s="19"/>
      <c r="F107" s="20">
        <v>0</v>
      </c>
      <c r="G107" s="20">
        <v>0</v>
      </c>
      <c r="H107" s="21">
        <f t="shared" si="5"/>
        <v>0</v>
      </c>
      <c r="J107" s="33"/>
      <c r="K107" s="33"/>
      <c r="L107" s="36"/>
      <c r="M107" s="33"/>
      <c r="N107" s="19"/>
      <c r="O107" s="27">
        <v>20</v>
      </c>
      <c r="P107" s="17" t="s">
        <v>48</v>
      </c>
      <c r="Q107" s="17" t="s">
        <v>104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22"/>
      <c r="AE107" s="22"/>
      <c r="AF107" s="17"/>
      <c r="AG107" s="17"/>
    </row>
    <row r="108" spans="1:33" ht="26.4" x14ac:dyDescent="0.3">
      <c r="A108" s="34"/>
      <c r="B108" s="33"/>
      <c r="C108" s="17" t="s">
        <v>13</v>
      </c>
      <c r="D108" s="27">
        <v>99</v>
      </c>
      <c r="E108" s="19"/>
      <c r="F108" s="20">
        <v>0</v>
      </c>
      <c r="G108" s="20">
        <v>0</v>
      </c>
      <c r="H108" s="21">
        <f t="shared" si="5"/>
        <v>0</v>
      </c>
      <c r="J108" s="33"/>
      <c r="K108" s="33"/>
      <c r="L108" s="37"/>
      <c r="M108" s="33"/>
      <c r="N108" s="19"/>
      <c r="O108" s="27">
        <v>21</v>
      </c>
      <c r="P108" s="17" t="s">
        <v>49</v>
      </c>
      <c r="Q108" s="17" t="s">
        <v>104</v>
      </c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22"/>
      <c r="AE108" s="22"/>
      <c r="AF108" s="22"/>
      <c r="AG108" s="17"/>
    </row>
    <row r="109" spans="1:33" x14ac:dyDescent="0.3">
      <c r="A109" s="34"/>
      <c r="B109" s="33"/>
      <c r="C109" s="15" t="s">
        <v>14</v>
      </c>
      <c r="D109" s="19"/>
      <c r="E109" s="19"/>
      <c r="F109" s="23">
        <f>SUM(F88:F101)</f>
        <v>0</v>
      </c>
      <c r="G109" s="23">
        <f>SUM(G88:G101)</f>
        <v>882</v>
      </c>
      <c r="H109" s="23">
        <f>SUM(H88:H101)</f>
        <v>882</v>
      </c>
      <c r="J109" s="19"/>
      <c r="K109" s="15" t="s">
        <v>56</v>
      </c>
      <c r="L109" s="23">
        <f t="shared" ref="L109" si="6">SUM(L88:L108)</f>
        <v>2210686834</v>
      </c>
      <c r="M109" s="24"/>
      <c r="N109" s="19"/>
      <c r="O109" s="25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1:33" x14ac:dyDescent="0.3">
      <c r="A110" s="34">
        <v>5</v>
      </c>
      <c r="B110" s="33" t="s">
        <v>89</v>
      </c>
      <c r="C110" s="17" t="s">
        <v>8</v>
      </c>
      <c r="D110" s="27">
        <v>0</v>
      </c>
      <c r="E110" s="19"/>
      <c r="F110" s="20"/>
      <c r="G110" s="20">
        <v>32</v>
      </c>
      <c r="H110" s="21">
        <f>F110+G110</f>
        <v>32</v>
      </c>
      <c r="J110" s="33" t="s">
        <v>15</v>
      </c>
      <c r="K110" s="33" t="s">
        <v>18</v>
      </c>
      <c r="L110" s="35">
        <f>(G110*$J$1)+SUM(G111:G115)*$K$1+SUM(G116:G119)*$L$1+SUM(G120:G121)*$M$1</f>
        <v>839776718</v>
      </c>
      <c r="M110" s="33" t="s">
        <v>67</v>
      </c>
      <c r="N110" s="19"/>
      <c r="O110" s="27">
        <v>1</v>
      </c>
      <c r="P110" s="17" t="s">
        <v>38</v>
      </c>
      <c r="Q110" s="17" t="s">
        <v>103</v>
      </c>
      <c r="R110" s="22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 x14ac:dyDescent="0.3">
      <c r="A111" s="34"/>
      <c r="B111" s="33"/>
      <c r="C111" s="33" t="s">
        <v>9</v>
      </c>
      <c r="D111" s="27">
        <v>1</v>
      </c>
      <c r="E111" s="19"/>
      <c r="F111" s="20"/>
      <c r="G111" s="20">
        <v>36</v>
      </c>
      <c r="H111" s="21">
        <f t="shared" ref="H111:H130" si="7">F111+G111</f>
        <v>36</v>
      </c>
      <c r="J111" s="33"/>
      <c r="K111" s="33"/>
      <c r="L111" s="36"/>
      <c r="M111" s="33"/>
      <c r="N111" s="19"/>
      <c r="O111" s="27">
        <v>2</v>
      </c>
      <c r="P111" s="17" t="s">
        <v>42</v>
      </c>
      <c r="Q111" s="17" t="s">
        <v>103</v>
      </c>
      <c r="R111" s="22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1:33" x14ac:dyDescent="0.3">
      <c r="A112" s="34"/>
      <c r="B112" s="33"/>
      <c r="C112" s="33"/>
      <c r="D112" s="27">
        <v>2</v>
      </c>
      <c r="E112" s="19"/>
      <c r="F112" s="20"/>
      <c r="G112" s="20">
        <v>41</v>
      </c>
      <c r="H112" s="21">
        <f t="shared" si="7"/>
        <v>41</v>
      </c>
      <c r="J112" s="33"/>
      <c r="K112" s="33"/>
      <c r="L112" s="36"/>
      <c r="M112" s="33"/>
      <c r="N112" s="19"/>
      <c r="O112" s="27">
        <v>3</v>
      </c>
      <c r="P112" s="17" t="s">
        <v>82</v>
      </c>
      <c r="Q112" s="17" t="s">
        <v>103</v>
      </c>
      <c r="R112" s="17"/>
      <c r="S112" s="22"/>
      <c r="T112" s="22"/>
      <c r="U112" s="22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1:33" ht="26.4" x14ac:dyDescent="0.3">
      <c r="A113" s="34"/>
      <c r="B113" s="33"/>
      <c r="C113" s="33"/>
      <c r="D113" s="27">
        <v>3</v>
      </c>
      <c r="E113" s="19"/>
      <c r="F113" s="20"/>
      <c r="G113" s="20">
        <v>40</v>
      </c>
      <c r="H113" s="21">
        <f t="shared" si="7"/>
        <v>40</v>
      </c>
      <c r="J113" s="33"/>
      <c r="K113" s="33" t="s">
        <v>19</v>
      </c>
      <c r="L113" s="36"/>
      <c r="M113" s="33"/>
      <c r="N113" s="19"/>
      <c r="O113" s="27">
        <v>4</v>
      </c>
      <c r="P113" s="17" t="s">
        <v>83</v>
      </c>
      <c r="Q113" s="17" t="s">
        <v>103</v>
      </c>
      <c r="R113" s="17"/>
      <c r="S113" s="17"/>
      <c r="T113" s="17"/>
      <c r="U113" s="17"/>
      <c r="V113" s="22"/>
      <c r="W113" s="22"/>
      <c r="X113" s="22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33" x14ac:dyDescent="0.3">
      <c r="A114" s="34"/>
      <c r="B114" s="33"/>
      <c r="C114" s="33"/>
      <c r="D114" s="27">
        <v>4</v>
      </c>
      <c r="E114" s="19"/>
      <c r="F114" s="20"/>
      <c r="G114" s="20">
        <v>52</v>
      </c>
      <c r="H114" s="21">
        <f t="shared" si="7"/>
        <v>52</v>
      </c>
      <c r="J114" s="33"/>
      <c r="K114" s="33"/>
      <c r="L114" s="36"/>
      <c r="M114" s="33"/>
      <c r="N114" s="19"/>
      <c r="O114" s="27">
        <v>5</v>
      </c>
      <c r="P114" s="17" t="s">
        <v>84</v>
      </c>
      <c r="Q114" s="17" t="s">
        <v>103</v>
      </c>
      <c r="R114" s="17"/>
      <c r="S114" s="17"/>
      <c r="T114" s="17"/>
      <c r="U114" s="17"/>
      <c r="V114" s="17"/>
      <c r="W114" s="17"/>
      <c r="X114" s="17"/>
      <c r="Y114" s="22"/>
      <c r="Z114" s="17"/>
      <c r="AA114" s="17"/>
      <c r="AB114" s="17"/>
      <c r="AC114" s="17"/>
      <c r="AD114" s="17"/>
      <c r="AE114" s="17"/>
      <c r="AF114" s="17"/>
      <c r="AG114" s="17"/>
    </row>
    <row r="115" spans="1:33" x14ac:dyDescent="0.3">
      <c r="A115" s="34"/>
      <c r="B115" s="33"/>
      <c r="C115" s="33"/>
      <c r="D115" s="27">
        <v>5</v>
      </c>
      <c r="E115" s="19"/>
      <c r="F115" s="20"/>
      <c r="G115" s="20">
        <v>24</v>
      </c>
      <c r="H115" s="21">
        <f t="shared" si="7"/>
        <v>24</v>
      </c>
      <c r="J115" s="33"/>
      <c r="K115" s="33"/>
      <c r="L115" s="36"/>
      <c r="M115" s="33"/>
      <c r="N115" s="19"/>
      <c r="O115" s="27">
        <v>6</v>
      </c>
      <c r="P115" s="17" t="s">
        <v>85</v>
      </c>
      <c r="Q115" s="17" t="s">
        <v>103</v>
      </c>
      <c r="R115" s="17"/>
      <c r="S115" s="17"/>
      <c r="T115" s="17"/>
      <c r="U115" s="17"/>
      <c r="V115" s="17"/>
      <c r="W115" s="17"/>
      <c r="X115" s="17"/>
      <c r="Y115" s="17"/>
      <c r="Z115" s="22"/>
      <c r="AA115" s="17"/>
      <c r="AB115" s="17"/>
      <c r="AC115" s="17"/>
      <c r="AD115" s="17"/>
      <c r="AE115" s="17"/>
      <c r="AF115" s="17"/>
      <c r="AG115" s="17"/>
    </row>
    <row r="116" spans="1:33" x14ac:dyDescent="0.3">
      <c r="A116" s="34"/>
      <c r="B116" s="33"/>
      <c r="C116" s="33" t="s">
        <v>10</v>
      </c>
      <c r="D116" s="27">
        <v>6</v>
      </c>
      <c r="E116" s="19"/>
      <c r="F116" s="20"/>
      <c r="G116" s="20">
        <v>25</v>
      </c>
      <c r="H116" s="21">
        <f t="shared" si="7"/>
        <v>25</v>
      </c>
      <c r="J116" s="33"/>
      <c r="K116" s="33" t="s">
        <v>20</v>
      </c>
      <c r="L116" s="36"/>
      <c r="M116" s="33"/>
      <c r="N116" s="19"/>
      <c r="O116" s="27">
        <v>7</v>
      </c>
      <c r="P116" s="17" t="s">
        <v>37</v>
      </c>
      <c r="Q116" s="17" t="s">
        <v>103</v>
      </c>
      <c r="R116" s="17"/>
      <c r="S116" s="17"/>
      <c r="T116" s="17"/>
      <c r="U116" s="17"/>
      <c r="V116" s="17"/>
      <c r="W116" s="17"/>
      <c r="X116" s="17"/>
      <c r="Y116" s="17"/>
      <c r="Z116" s="22"/>
      <c r="AA116" s="17"/>
      <c r="AB116" s="17"/>
      <c r="AC116" s="17"/>
      <c r="AD116" s="17"/>
      <c r="AE116" s="17"/>
      <c r="AF116" s="17"/>
      <c r="AG116" s="17"/>
    </row>
    <row r="117" spans="1:33" x14ac:dyDescent="0.3">
      <c r="A117" s="34"/>
      <c r="B117" s="33"/>
      <c r="C117" s="33"/>
      <c r="D117" s="27">
        <v>7</v>
      </c>
      <c r="E117" s="19"/>
      <c r="F117" s="20"/>
      <c r="G117" s="20">
        <v>28</v>
      </c>
      <c r="H117" s="21">
        <f t="shared" si="7"/>
        <v>28</v>
      </c>
      <c r="J117" s="33"/>
      <c r="K117" s="33"/>
      <c r="L117" s="36"/>
      <c r="M117" s="33"/>
      <c r="N117" s="19"/>
      <c r="O117" s="27">
        <v>8</v>
      </c>
      <c r="P117" s="17" t="s">
        <v>36</v>
      </c>
      <c r="Q117" s="17" t="s">
        <v>103</v>
      </c>
      <c r="R117" s="17"/>
      <c r="S117" s="17"/>
      <c r="T117" s="17"/>
      <c r="U117" s="17"/>
      <c r="V117" s="17"/>
      <c r="W117" s="17"/>
      <c r="X117" s="17"/>
      <c r="Y117" s="17"/>
      <c r="Z117" s="17"/>
      <c r="AA117" s="22"/>
      <c r="AB117" s="17"/>
      <c r="AC117" s="17"/>
      <c r="AD117" s="17"/>
      <c r="AE117" s="17"/>
      <c r="AF117" s="17"/>
      <c r="AG117" s="17"/>
    </row>
    <row r="118" spans="1:33" x14ac:dyDescent="0.3">
      <c r="A118" s="34"/>
      <c r="B118" s="33"/>
      <c r="C118" s="33"/>
      <c r="D118" s="27">
        <v>8</v>
      </c>
      <c r="E118" s="19"/>
      <c r="F118" s="20"/>
      <c r="G118" s="20">
        <v>20</v>
      </c>
      <c r="H118" s="21">
        <f t="shared" si="7"/>
        <v>20</v>
      </c>
      <c r="J118" s="33"/>
      <c r="K118" s="33"/>
      <c r="L118" s="36"/>
      <c r="M118" s="33"/>
      <c r="N118" s="19"/>
      <c r="O118" s="27">
        <v>9</v>
      </c>
      <c r="P118" s="17" t="s">
        <v>43</v>
      </c>
      <c r="Q118" s="17" t="s">
        <v>103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22"/>
      <c r="AC118" s="17"/>
      <c r="AD118" s="17"/>
      <c r="AE118" s="17"/>
      <c r="AF118" s="17"/>
      <c r="AG118" s="17"/>
    </row>
    <row r="119" spans="1:33" x14ac:dyDescent="0.3">
      <c r="A119" s="34"/>
      <c r="B119" s="33"/>
      <c r="C119" s="33"/>
      <c r="D119" s="27">
        <v>9</v>
      </c>
      <c r="E119" s="19"/>
      <c r="F119" s="20"/>
      <c r="G119" s="20">
        <v>18</v>
      </c>
      <c r="H119" s="21">
        <f t="shared" si="7"/>
        <v>18</v>
      </c>
      <c r="J119" s="33"/>
      <c r="K119" s="33" t="s">
        <v>17</v>
      </c>
      <c r="L119" s="36"/>
      <c r="M119" s="33"/>
      <c r="N119" s="19"/>
      <c r="O119" s="27">
        <v>10</v>
      </c>
      <c r="P119" s="17" t="s">
        <v>44</v>
      </c>
      <c r="Q119" s="17" t="s">
        <v>103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22"/>
      <c r="AD119" s="17"/>
      <c r="AE119" s="17"/>
      <c r="AF119" s="17"/>
      <c r="AG119" s="17"/>
    </row>
    <row r="120" spans="1:33" ht="26.4" x14ac:dyDescent="0.3">
      <c r="A120" s="34"/>
      <c r="B120" s="33"/>
      <c r="C120" s="33" t="s">
        <v>11</v>
      </c>
      <c r="D120" s="27">
        <v>10</v>
      </c>
      <c r="E120" s="19"/>
      <c r="F120" s="20"/>
      <c r="G120" s="20">
        <v>6</v>
      </c>
      <c r="H120" s="21">
        <f t="shared" si="7"/>
        <v>6</v>
      </c>
      <c r="J120" s="33"/>
      <c r="K120" s="33"/>
      <c r="L120" s="36"/>
      <c r="M120" s="33"/>
      <c r="N120" s="19"/>
      <c r="O120" s="27">
        <v>11</v>
      </c>
      <c r="P120" s="17" t="s">
        <v>39</v>
      </c>
      <c r="Q120" s="17" t="s">
        <v>104</v>
      </c>
      <c r="R120" s="17"/>
      <c r="S120" s="17"/>
      <c r="T120" s="22"/>
      <c r="U120" s="22"/>
      <c r="V120" s="22"/>
      <c r="W120" s="22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1:33" ht="26.4" x14ac:dyDescent="0.3">
      <c r="A121" s="34"/>
      <c r="B121" s="33"/>
      <c r="C121" s="33"/>
      <c r="D121" s="27">
        <v>11</v>
      </c>
      <c r="E121" s="19"/>
      <c r="F121" s="20"/>
      <c r="G121" s="20">
        <v>4</v>
      </c>
      <c r="H121" s="21">
        <f t="shared" si="7"/>
        <v>4</v>
      </c>
      <c r="J121" s="33"/>
      <c r="K121" s="33"/>
      <c r="L121" s="36"/>
      <c r="M121" s="33"/>
      <c r="N121" s="19"/>
      <c r="O121" s="27">
        <v>12</v>
      </c>
      <c r="P121" s="17" t="s">
        <v>34</v>
      </c>
      <c r="Q121" s="17" t="s">
        <v>104</v>
      </c>
      <c r="R121" s="17"/>
      <c r="S121" s="17"/>
      <c r="T121" s="17"/>
      <c r="U121" s="17"/>
      <c r="V121" s="17"/>
      <c r="W121" s="22"/>
      <c r="X121" s="22"/>
      <c r="Y121" s="22"/>
      <c r="Z121" s="17"/>
      <c r="AA121" s="17"/>
      <c r="AB121" s="17"/>
      <c r="AC121" s="17"/>
      <c r="AD121" s="17"/>
      <c r="AE121" s="17"/>
      <c r="AF121" s="17"/>
      <c r="AG121" s="17"/>
    </row>
    <row r="122" spans="1:33" ht="26.4" x14ac:dyDescent="0.3">
      <c r="A122" s="34"/>
      <c r="B122" s="33"/>
      <c r="C122" s="33"/>
      <c r="D122" s="27">
        <v>12</v>
      </c>
      <c r="E122" s="19"/>
      <c r="F122" s="20">
        <v>0</v>
      </c>
      <c r="G122" s="20">
        <v>0</v>
      </c>
      <c r="H122" s="21">
        <f t="shared" si="7"/>
        <v>0</v>
      </c>
      <c r="J122" s="33" t="s">
        <v>16</v>
      </c>
      <c r="K122" s="33" t="s">
        <v>21</v>
      </c>
      <c r="L122" s="36"/>
      <c r="M122" s="33"/>
      <c r="N122" s="19"/>
      <c r="O122" s="27">
        <v>13</v>
      </c>
      <c r="P122" s="17" t="s">
        <v>35</v>
      </c>
      <c r="Q122" s="17" t="s">
        <v>104</v>
      </c>
      <c r="R122" s="17"/>
      <c r="S122" s="17"/>
      <c r="T122" s="17"/>
      <c r="U122" s="17"/>
      <c r="V122" s="17"/>
      <c r="W122" s="17"/>
      <c r="X122" s="17"/>
      <c r="Y122" s="22"/>
      <c r="Z122" s="17"/>
      <c r="AA122" s="17"/>
      <c r="AB122" s="17"/>
      <c r="AC122" s="17"/>
      <c r="AD122" s="17"/>
      <c r="AE122" s="17"/>
      <c r="AF122" s="17"/>
      <c r="AG122" s="17"/>
    </row>
    <row r="123" spans="1:33" ht="26.4" x14ac:dyDescent="0.3">
      <c r="A123" s="34"/>
      <c r="B123" s="33"/>
      <c r="C123" s="33"/>
      <c r="D123" s="27">
        <v>13</v>
      </c>
      <c r="E123" s="19"/>
      <c r="F123" s="20">
        <v>0</v>
      </c>
      <c r="G123" s="20">
        <v>0</v>
      </c>
      <c r="H123" s="21">
        <f t="shared" si="7"/>
        <v>0</v>
      </c>
      <c r="J123" s="33"/>
      <c r="K123" s="33"/>
      <c r="L123" s="36"/>
      <c r="M123" s="33"/>
      <c r="N123" s="19"/>
      <c r="O123" s="27">
        <v>14</v>
      </c>
      <c r="P123" s="17" t="s">
        <v>41</v>
      </c>
      <c r="Q123" s="17" t="s">
        <v>104</v>
      </c>
      <c r="R123" s="17"/>
      <c r="S123" s="17"/>
      <c r="T123" s="17"/>
      <c r="U123" s="17"/>
      <c r="V123" s="17"/>
      <c r="W123" s="17"/>
      <c r="X123" s="17"/>
      <c r="Y123" s="17"/>
      <c r="Z123" s="22"/>
      <c r="AA123" s="22"/>
      <c r="AB123" s="22"/>
      <c r="AC123" s="17"/>
      <c r="AD123" s="17"/>
      <c r="AE123" s="17"/>
      <c r="AF123" s="17"/>
      <c r="AG123" s="17"/>
    </row>
    <row r="124" spans="1:33" ht="26.4" x14ac:dyDescent="0.3">
      <c r="A124" s="34"/>
      <c r="B124" s="33"/>
      <c r="C124" s="33" t="s">
        <v>12</v>
      </c>
      <c r="D124" s="27">
        <v>21</v>
      </c>
      <c r="E124" s="19"/>
      <c r="F124" s="20">
        <v>0</v>
      </c>
      <c r="G124" s="20">
        <v>0</v>
      </c>
      <c r="H124" s="21">
        <f t="shared" si="7"/>
        <v>0</v>
      </c>
      <c r="J124" s="33"/>
      <c r="K124" s="33"/>
      <c r="L124" s="36"/>
      <c r="M124" s="33"/>
      <c r="N124" s="19"/>
      <c r="O124" s="27">
        <v>15</v>
      </c>
      <c r="P124" s="17" t="s">
        <v>40</v>
      </c>
      <c r="Q124" s="17" t="s">
        <v>104</v>
      </c>
      <c r="R124" s="17"/>
      <c r="S124" s="17"/>
      <c r="T124" s="17"/>
      <c r="U124" s="17"/>
      <c r="V124" s="17"/>
      <c r="W124" s="17"/>
      <c r="X124" s="17"/>
      <c r="Y124" s="17"/>
      <c r="Z124" s="22"/>
      <c r="AA124" s="22"/>
      <c r="AB124" s="22"/>
      <c r="AC124" s="17"/>
      <c r="AD124" s="17"/>
      <c r="AE124" s="17"/>
      <c r="AF124" s="17"/>
      <c r="AG124" s="17"/>
    </row>
    <row r="125" spans="1:33" ht="26.4" x14ac:dyDescent="0.3">
      <c r="A125" s="34"/>
      <c r="B125" s="33"/>
      <c r="C125" s="33"/>
      <c r="D125" s="27">
        <v>22</v>
      </c>
      <c r="E125" s="19"/>
      <c r="F125" s="20">
        <v>0</v>
      </c>
      <c r="G125" s="20">
        <v>0</v>
      </c>
      <c r="H125" s="21">
        <f t="shared" si="7"/>
        <v>0</v>
      </c>
      <c r="J125" s="33"/>
      <c r="K125" s="33" t="s">
        <v>22</v>
      </c>
      <c r="L125" s="36"/>
      <c r="M125" s="33"/>
      <c r="N125" s="19"/>
      <c r="O125" s="27">
        <v>16</v>
      </c>
      <c r="P125" s="17" t="s">
        <v>45</v>
      </c>
      <c r="Q125" s="17" t="s">
        <v>104</v>
      </c>
      <c r="R125" s="17"/>
      <c r="S125" s="17"/>
      <c r="T125" s="17"/>
      <c r="U125" s="17"/>
      <c r="V125" s="17"/>
      <c r="W125" s="17"/>
      <c r="X125" s="17"/>
      <c r="Y125" s="17"/>
      <c r="Z125" s="22"/>
      <c r="AA125" s="22"/>
      <c r="AB125" s="22"/>
      <c r="AC125" s="17"/>
      <c r="AD125" s="17"/>
      <c r="AE125" s="17"/>
      <c r="AF125" s="17"/>
      <c r="AG125" s="17"/>
    </row>
    <row r="126" spans="1:33" ht="26.4" x14ac:dyDescent="0.3">
      <c r="A126" s="34"/>
      <c r="B126" s="33"/>
      <c r="C126" s="33"/>
      <c r="D126" s="27">
        <v>23</v>
      </c>
      <c r="E126" s="19"/>
      <c r="F126" s="20">
        <v>0</v>
      </c>
      <c r="G126" s="20">
        <v>0</v>
      </c>
      <c r="H126" s="21">
        <f t="shared" si="7"/>
        <v>0</v>
      </c>
      <c r="J126" s="33"/>
      <c r="K126" s="33"/>
      <c r="L126" s="36"/>
      <c r="M126" s="33"/>
      <c r="N126" s="19"/>
      <c r="O126" s="27">
        <v>17</v>
      </c>
      <c r="P126" s="17" t="s">
        <v>47</v>
      </c>
      <c r="Q126" s="17" t="s">
        <v>104</v>
      </c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22"/>
      <c r="AC126" s="22"/>
      <c r="AD126" s="22"/>
      <c r="AE126" s="17"/>
      <c r="AF126" s="17"/>
      <c r="AG126" s="17"/>
    </row>
    <row r="127" spans="1:33" ht="26.4" x14ac:dyDescent="0.3">
      <c r="A127" s="34"/>
      <c r="B127" s="33"/>
      <c r="C127" s="33"/>
      <c r="D127" s="27">
        <v>24</v>
      </c>
      <c r="E127" s="19"/>
      <c r="F127" s="20">
        <v>0</v>
      </c>
      <c r="G127" s="20">
        <v>0</v>
      </c>
      <c r="H127" s="21">
        <f t="shared" si="7"/>
        <v>0</v>
      </c>
      <c r="J127" s="33"/>
      <c r="K127" s="33"/>
      <c r="L127" s="36"/>
      <c r="M127" s="33"/>
      <c r="N127" s="19"/>
      <c r="O127" s="27">
        <v>18</v>
      </c>
      <c r="P127" s="17" t="s">
        <v>46</v>
      </c>
      <c r="Q127" s="17" t="s">
        <v>104</v>
      </c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22"/>
      <c r="AD127" s="22"/>
      <c r="AE127" s="17"/>
      <c r="AF127" s="17"/>
      <c r="AG127" s="17"/>
    </row>
    <row r="128" spans="1:33" ht="26.4" x14ac:dyDescent="0.3">
      <c r="A128" s="34"/>
      <c r="B128" s="33"/>
      <c r="C128" s="33"/>
      <c r="D128" s="27">
        <v>25</v>
      </c>
      <c r="E128" s="19"/>
      <c r="F128" s="20">
        <v>0</v>
      </c>
      <c r="G128" s="20">
        <v>0</v>
      </c>
      <c r="H128" s="21">
        <f t="shared" si="7"/>
        <v>0</v>
      </c>
      <c r="J128" s="33" t="s">
        <v>28</v>
      </c>
      <c r="K128" s="33" t="s">
        <v>27</v>
      </c>
      <c r="L128" s="36"/>
      <c r="M128" s="33"/>
      <c r="N128" s="19"/>
      <c r="O128" s="27">
        <v>19</v>
      </c>
      <c r="P128" s="17" t="s">
        <v>81</v>
      </c>
      <c r="Q128" s="17" t="s">
        <v>104</v>
      </c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22"/>
      <c r="AD128" s="22"/>
      <c r="AE128" s="17"/>
      <c r="AF128" s="17"/>
      <c r="AG128" s="17"/>
    </row>
    <row r="129" spans="1:33" ht="26.4" x14ac:dyDescent="0.3">
      <c r="A129" s="34"/>
      <c r="B129" s="33"/>
      <c r="C129" s="33"/>
      <c r="D129" s="27">
        <v>26</v>
      </c>
      <c r="E129" s="19"/>
      <c r="F129" s="20">
        <v>0</v>
      </c>
      <c r="G129" s="20">
        <v>0</v>
      </c>
      <c r="H129" s="21">
        <f t="shared" si="7"/>
        <v>0</v>
      </c>
      <c r="J129" s="33"/>
      <c r="K129" s="33"/>
      <c r="L129" s="36"/>
      <c r="M129" s="33"/>
      <c r="N129" s="19"/>
      <c r="O129" s="27">
        <v>20</v>
      </c>
      <c r="P129" s="17" t="s">
        <v>48</v>
      </c>
      <c r="Q129" s="17" t="s">
        <v>104</v>
      </c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22"/>
      <c r="AE129" s="22"/>
      <c r="AF129" s="17"/>
      <c r="AG129" s="17"/>
    </row>
    <row r="130" spans="1:33" ht="26.4" x14ac:dyDescent="0.3">
      <c r="A130" s="34"/>
      <c r="B130" s="33"/>
      <c r="C130" s="17" t="s">
        <v>13</v>
      </c>
      <c r="D130" s="27">
        <v>99</v>
      </c>
      <c r="E130" s="19"/>
      <c r="F130" s="20">
        <v>0</v>
      </c>
      <c r="G130" s="20">
        <v>0</v>
      </c>
      <c r="H130" s="21">
        <f t="shared" si="7"/>
        <v>0</v>
      </c>
      <c r="J130" s="33"/>
      <c r="K130" s="33"/>
      <c r="L130" s="37"/>
      <c r="M130" s="33"/>
      <c r="N130" s="19"/>
      <c r="O130" s="27">
        <v>21</v>
      </c>
      <c r="P130" s="17" t="s">
        <v>49</v>
      </c>
      <c r="Q130" s="17" t="s">
        <v>104</v>
      </c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22"/>
      <c r="AE130" s="22"/>
      <c r="AF130" s="22"/>
      <c r="AG130" s="17"/>
    </row>
    <row r="131" spans="1:33" x14ac:dyDescent="0.3">
      <c r="A131" s="34"/>
      <c r="B131" s="33"/>
      <c r="C131" s="15" t="s">
        <v>14</v>
      </c>
      <c r="D131" s="19"/>
      <c r="E131" s="19"/>
      <c r="F131" s="23">
        <f>SUM(F110:F123)</f>
        <v>0</v>
      </c>
      <c r="G131" s="23">
        <f>SUM(G110:G123)</f>
        <v>326</v>
      </c>
      <c r="H131" s="23">
        <f>SUM(H110:H123)</f>
        <v>326</v>
      </c>
      <c r="J131" s="19"/>
      <c r="K131" s="15" t="s">
        <v>56</v>
      </c>
      <c r="L131" s="23">
        <f t="shared" ref="L131" si="8">SUM(L110:L130)</f>
        <v>839776718</v>
      </c>
      <c r="M131" s="19"/>
      <c r="N131" s="19"/>
      <c r="O131" s="25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1:33" x14ac:dyDescent="0.3">
      <c r="A132" s="34">
        <v>6</v>
      </c>
      <c r="B132" s="33" t="s">
        <v>90</v>
      </c>
      <c r="C132" s="17" t="s">
        <v>8</v>
      </c>
      <c r="D132" s="27">
        <v>0</v>
      </c>
      <c r="E132" s="19"/>
      <c r="F132" s="20"/>
      <c r="G132" s="20">
        <v>28</v>
      </c>
      <c r="H132" s="21">
        <f>F132+G132</f>
        <v>28</v>
      </c>
      <c r="J132" s="33" t="s">
        <v>15</v>
      </c>
      <c r="K132" s="33" t="s">
        <v>18</v>
      </c>
      <c r="L132" s="35">
        <f>(G132*$J$1)+SUM(G133:G137)*$K$1+SUM(G138:G141)*$L$1+SUM(G142:G143)*$M$1</f>
        <v>654771956</v>
      </c>
      <c r="M132" s="33" t="s">
        <v>67</v>
      </c>
      <c r="N132" s="19"/>
      <c r="O132" s="27">
        <v>1</v>
      </c>
      <c r="P132" s="17" t="s">
        <v>38</v>
      </c>
      <c r="Q132" s="17" t="s">
        <v>103</v>
      </c>
      <c r="R132" s="22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1:33" x14ac:dyDescent="0.3">
      <c r="A133" s="34"/>
      <c r="B133" s="33"/>
      <c r="C133" s="33" t="s">
        <v>9</v>
      </c>
      <c r="D133" s="27">
        <v>1</v>
      </c>
      <c r="E133" s="19"/>
      <c r="F133" s="20"/>
      <c r="G133" s="20">
        <v>39</v>
      </c>
      <c r="H133" s="21">
        <f t="shared" ref="H133:H152" si="9">F133+G133</f>
        <v>39</v>
      </c>
      <c r="J133" s="33"/>
      <c r="K133" s="33"/>
      <c r="L133" s="36"/>
      <c r="M133" s="33"/>
      <c r="N133" s="19"/>
      <c r="O133" s="27">
        <v>2</v>
      </c>
      <c r="P133" s="17" t="s">
        <v>42</v>
      </c>
      <c r="Q133" s="17" t="s">
        <v>103</v>
      </c>
      <c r="R133" s="22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1:33" x14ac:dyDescent="0.3">
      <c r="A134" s="34"/>
      <c r="B134" s="33"/>
      <c r="C134" s="33"/>
      <c r="D134" s="27">
        <v>2</v>
      </c>
      <c r="E134" s="19"/>
      <c r="F134" s="20"/>
      <c r="G134" s="20">
        <v>36</v>
      </c>
      <c r="H134" s="21">
        <f t="shared" si="9"/>
        <v>36</v>
      </c>
      <c r="J134" s="33"/>
      <c r="K134" s="33"/>
      <c r="L134" s="36"/>
      <c r="M134" s="33"/>
      <c r="N134" s="19"/>
      <c r="O134" s="27">
        <v>3</v>
      </c>
      <c r="P134" s="17" t="s">
        <v>82</v>
      </c>
      <c r="Q134" s="17" t="s">
        <v>103</v>
      </c>
      <c r="R134" s="17"/>
      <c r="S134" s="22"/>
      <c r="T134" s="22"/>
      <c r="U134" s="22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1:33" ht="26.4" x14ac:dyDescent="0.3">
      <c r="A135" s="34"/>
      <c r="B135" s="33"/>
      <c r="C135" s="33"/>
      <c r="D135" s="27">
        <v>3</v>
      </c>
      <c r="E135" s="19"/>
      <c r="F135" s="20"/>
      <c r="G135" s="20">
        <v>33</v>
      </c>
      <c r="H135" s="21">
        <f t="shared" si="9"/>
        <v>33</v>
      </c>
      <c r="J135" s="33"/>
      <c r="K135" s="33" t="s">
        <v>19</v>
      </c>
      <c r="L135" s="36"/>
      <c r="M135" s="33"/>
      <c r="N135" s="19"/>
      <c r="O135" s="27">
        <v>4</v>
      </c>
      <c r="P135" s="17" t="s">
        <v>83</v>
      </c>
      <c r="Q135" s="17" t="s">
        <v>103</v>
      </c>
      <c r="R135" s="17"/>
      <c r="S135" s="17"/>
      <c r="T135" s="17"/>
      <c r="U135" s="17"/>
      <c r="V135" s="22"/>
      <c r="W135" s="22"/>
      <c r="X135" s="22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1:33" x14ac:dyDescent="0.3">
      <c r="A136" s="34"/>
      <c r="B136" s="33"/>
      <c r="C136" s="33"/>
      <c r="D136" s="27">
        <v>4</v>
      </c>
      <c r="E136" s="19"/>
      <c r="F136" s="20"/>
      <c r="G136" s="20">
        <v>38</v>
      </c>
      <c r="H136" s="21">
        <f t="shared" si="9"/>
        <v>38</v>
      </c>
      <c r="J136" s="33"/>
      <c r="K136" s="33"/>
      <c r="L136" s="36"/>
      <c r="M136" s="33"/>
      <c r="N136" s="19"/>
      <c r="O136" s="27">
        <v>5</v>
      </c>
      <c r="P136" s="17" t="s">
        <v>84</v>
      </c>
      <c r="Q136" s="17" t="s">
        <v>103</v>
      </c>
      <c r="R136" s="17"/>
      <c r="S136" s="17"/>
      <c r="T136" s="17"/>
      <c r="U136" s="17"/>
      <c r="V136" s="17"/>
      <c r="W136" s="17"/>
      <c r="X136" s="17"/>
      <c r="Y136" s="22"/>
      <c r="Z136" s="17"/>
      <c r="AA136" s="17"/>
      <c r="AB136" s="17"/>
      <c r="AC136" s="17"/>
      <c r="AD136" s="17"/>
      <c r="AE136" s="17"/>
      <c r="AF136" s="17"/>
      <c r="AG136" s="17"/>
    </row>
    <row r="137" spans="1:33" x14ac:dyDescent="0.3">
      <c r="A137" s="34"/>
      <c r="B137" s="33"/>
      <c r="C137" s="33"/>
      <c r="D137" s="27">
        <v>5</v>
      </c>
      <c r="E137" s="19"/>
      <c r="F137" s="20"/>
      <c r="G137" s="20">
        <v>38</v>
      </c>
      <c r="H137" s="21">
        <f t="shared" si="9"/>
        <v>38</v>
      </c>
      <c r="J137" s="33"/>
      <c r="K137" s="33"/>
      <c r="L137" s="36"/>
      <c r="M137" s="33"/>
      <c r="N137" s="19"/>
      <c r="O137" s="27">
        <v>6</v>
      </c>
      <c r="P137" s="17" t="s">
        <v>85</v>
      </c>
      <c r="Q137" s="17" t="s">
        <v>103</v>
      </c>
      <c r="R137" s="17"/>
      <c r="S137" s="17"/>
      <c r="T137" s="17"/>
      <c r="U137" s="17"/>
      <c r="V137" s="17"/>
      <c r="W137" s="17"/>
      <c r="X137" s="17"/>
      <c r="Y137" s="17"/>
      <c r="Z137" s="22"/>
      <c r="AA137" s="17"/>
      <c r="AB137" s="17"/>
      <c r="AC137" s="17"/>
      <c r="AD137" s="17"/>
      <c r="AE137" s="17"/>
      <c r="AF137" s="17"/>
      <c r="AG137" s="17"/>
    </row>
    <row r="138" spans="1:33" x14ac:dyDescent="0.3">
      <c r="A138" s="34"/>
      <c r="B138" s="33"/>
      <c r="C138" s="33" t="s">
        <v>10</v>
      </c>
      <c r="D138" s="27">
        <v>6</v>
      </c>
      <c r="E138" s="19"/>
      <c r="F138" s="20"/>
      <c r="G138" s="20">
        <v>24</v>
      </c>
      <c r="H138" s="21">
        <f t="shared" si="9"/>
        <v>24</v>
      </c>
      <c r="J138" s="33"/>
      <c r="K138" s="33" t="s">
        <v>20</v>
      </c>
      <c r="L138" s="36"/>
      <c r="M138" s="33"/>
      <c r="N138" s="19"/>
      <c r="O138" s="27">
        <v>7</v>
      </c>
      <c r="P138" s="17" t="s">
        <v>37</v>
      </c>
      <c r="Q138" s="17" t="s">
        <v>103</v>
      </c>
      <c r="R138" s="17"/>
      <c r="S138" s="17"/>
      <c r="T138" s="17"/>
      <c r="U138" s="17"/>
      <c r="V138" s="17"/>
      <c r="W138" s="17"/>
      <c r="X138" s="17"/>
      <c r="Y138" s="17"/>
      <c r="Z138" s="22"/>
      <c r="AA138" s="17"/>
      <c r="AB138" s="17"/>
      <c r="AC138" s="17"/>
      <c r="AD138" s="17"/>
      <c r="AE138" s="17"/>
      <c r="AF138" s="17"/>
      <c r="AG138" s="17"/>
    </row>
    <row r="139" spans="1:33" x14ac:dyDescent="0.3">
      <c r="A139" s="34"/>
      <c r="B139" s="33"/>
      <c r="C139" s="33"/>
      <c r="D139" s="27">
        <v>7</v>
      </c>
      <c r="E139" s="19"/>
      <c r="F139" s="20"/>
      <c r="G139" s="20">
        <v>18</v>
      </c>
      <c r="H139" s="21">
        <f t="shared" si="9"/>
        <v>18</v>
      </c>
      <c r="J139" s="33"/>
      <c r="K139" s="33"/>
      <c r="L139" s="36"/>
      <c r="M139" s="33"/>
      <c r="N139" s="19"/>
      <c r="O139" s="27">
        <v>8</v>
      </c>
      <c r="P139" s="17" t="s">
        <v>36</v>
      </c>
      <c r="Q139" s="17" t="s">
        <v>103</v>
      </c>
      <c r="R139" s="17"/>
      <c r="S139" s="17"/>
      <c r="T139" s="17"/>
      <c r="U139" s="17"/>
      <c r="V139" s="17"/>
      <c r="W139" s="17"/>
      <c r="X139" s="17"/>
      <c r="Y139" s="17"/>
      <c r="Z139" s="17"/>
      <c r="AA139" s="22"/>
      <c r="AB139" s="17"/>
      <c r="AC139" s="17"/>
      <c r="AD139" s="17"/>
      <c r="AE139" s="17"/>
      <c r="AF139" s="17"/>
      <c r="AG139" s="17"/>
    </row>
    <row r="140" spans="1:33" x14ac:dyDescent="0.3">
      <c r="A140" s="34"/>
      <c r="B140" s="33"/>
      <c r="C140" s="33"/>
      <c r="D140" s="27">
        <v>8</v>
      </c>
      <c r="E140" s="19"/>
      <c r="F140" s="20"/>
      <c r="G140" s="20">
        <v>2</v>
      </c>
      <c r="H140" s="21">
        <f t="shared" si="9"/>
        <v>2</v>
      </c>
      <c r="J140" s="33"/>
      <c r="K140" s="33"/>
      <c r="L140" s="36"/>
      <c r="M140" s="33"/>
      <c r="N140" s="19"/>
      <c r="O140" s="27">
        <v>9</v>
      </c>
      <c r="P140" s="17" t="s">
        <v>43</v>
      </c>
      <c r="Q140" s="17" t="s">
        <v>103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22"/>
      <c r="AC140" s="17"/>
      <c r="AD140" s="17"/>
      <c r="AE140" s="17"/>
      <c r="AF140" s="17"/>
      <c r="AG140" s="17"/>
    </row>
    <row r="141" spans="1:33" x14ac:dyDescent="0.3">
      <c r="A141" s="34"/>
      <c r="B141" s="33"/>
      <c r="C141" s="33"/>
      <c r="D141" s="27">
        <v>9</v>
      </c>
      <c r="E141" s="19"/>
      <c r="F141" s="20"/>
      <c r="G141" s="20">
        <v>2</v>
      </c>
      <c r="H141" s="21">
        <f t="shared" si="9"/>
        <v>2</v>
      </c>
      <c r="J141" s="33"/>
      <c r="K141" s="33" t="s">
        <v>17</v>
      </c>
      <c r="L141" s="36"/>
      <c r="M141" s="33"/>
      <c r="N141" s="19"/>
      <c r="O141" s="27">
        <v>10</v>
      </c>
      <c r="P141" s="17" t="s">
        <v>44</v>
      </c>
      <c r="Q141" s="17" t="s">
        <v>103</v>
      </c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22"/>
      <c r="AD141" s="17"/>
      <c r="AE141" s="17"/>
      <c r="AF141" s="17"/>
      <c r="AG141" s="17"/>
    </row>
    <row r="142" spans="1:33" ht="26.4" x14ac:dyDescent="0.3">
      <c r="A142" s="34"/>
      <c r="B142" s="33"/>
      <c r="C142" s="33" t="s">
        <v>11</v>
      </c>
      <c r="D142" s="27">
        <v>10</v>
      </c>
      <c r="E142" s="19"/>
      <c r="F142" s="20"/>
      <c r="G142" s="20">
        <v>0</v>
      </c>
      <c r="H142" s="21">
        <f t="shared" si="9"/>
        <v>0</v>
      </c>
      <c r="J142" s="33"/>
      <c r="K142" s="33"/>
      <c r="L142" s="36"/>
      <c r="M142" s="33"/>
      <c r="N142" s="19"/>
      <c r="O142" s="27">
        <v>11</v>
      </c>
      <c r="P142" s="17" t="s">
        <v>39</v>
      </c>
      <c r="Q142" s="17" t="s">
        <v>104</v>
      </c>
      <c r="R142" s="17"/>
      <c r="S142" s="17"/>
      <c r="T142" s="22"/>
      <c r="U142" s="22"/>
      <c r="V142" s="22"/>
      <c r="W142" s="22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1:33" ht="26.4" x14ac:dyDescent="0.3">
      <c r="A143" s="34"/>
      <c r="B143" s="33"/>
      <c r="C143" s="33"/>
      <c r="D143" s="27">
        <v>11</v>
      </c>
      <c r="E143" s="19"/>
      <c r="F143" s="20"/>
      <c r="G143" s="20">
        <v>0</v>
      </c>
      <c r="H143" s="21">
        <f t="shared" si="9"/>
        <v>0</v>
      </c>
      <c r="J143" s="33"/>
      <c r="K143" s="33"/>
      <c r="L143" s="36"/>
      <c r="M143" s="33"/>
      <c r="N143" s="19"/>
      <c r="O143" s="27">
        <v>12</v>
      </c>
      <c r="P143" s="17" t="s">
        <v>34</v>
      </c>
      <c r="Q143" s="17" t="s">
        <v>104</v>
      </c>
      <c r="R143" s="17"/>
      <c r="S143" s="17"/>
      <c r="T143" s="17"/>
      <c r="U143" s="17"/>
      <c r="V143" s="17"/>
      <c r="W143" s="22"/>
      <c r="X143" s="22"/>
      <c r="Y143" s="22"/>
      <c r="Z143" s="17"/>
      <c r="AA143" s="17"/>
      <c r="AB143" s="17"/>
      <c r="AC143" s="17"/>
      <c r="AD143" s="17"/>
      <c r="AE143" s="17"/>
      <c r="AF143" s="17"/>
      <c r="AG143" s="17"/>
    </row>
    <row r="144" spans="1:33" ht="26.4" x14ac:dyDescent="0.3">
      <c r="A144" s="34"/>
      <c r="B144" s="33"/>
      <c r="C144" s="33"/>
      <c r="D144" s="27">
        <v>12</v>
      </c>
      <c r="E144" s="19"/>
      <c r="F144" s="20">
        <v>0</v>
      </c>
      <c r="G144" s="20">
        <v>0</v>
      </c>
      <c r="H144" s="21">
        <f t="shared" si="9"/>
        <v>0</v>
      </c>
      <c r="J144" s="33" t="s">
        <v>16</v>
      </c>
      <c r="K144" s="33" t="s">
        <v>21</v>
      </c>
      <c r="L144" s="36"/>
      <c r="M144" s="33"/>
      <c r="N144" s="19"/>
      <c r="O144" s="27">
        <v>13</v>
      </c>
      <c r="P144" s="17" t="s">
        <v>35</v>
      </c>
      <c r="Q144" s="17" t="s">
        <v>104</v>
      </c>
      <c r="R144" s="17"/>
      <c r="S144" s="17"/>
      <c r="T144" s="17"/>
      <c r="U144" s="17"/>
      <c r="V144" s="17"/>
      <c r="W144" s="17"/>
      <c r="X144" s="17"/>
      <c r="Y144" s="22"/>
      <c r="Z144" s="17"/>
      <c r="AA144" s="17"/>
      <c r="AB144" s="17"/>
      <c r="AC144" s="17"/>
      <c r="AD144" s="17"/>
      <c r="AE144" s="17"/>
      <c r="AF144" s="17"/>
      <c r="AG144" s="17"/>
    </row>
    <row r="145" spans="1:33" ht="26.4" x14ac:dyDescent="0.3">
      <c r="A145" s="34"/>
      <c r="B145" s="33"/>
      <c r="C145" s="33"/>
      <c r="D145" s="27">
        <v>13</v>
      </c>
      <c r="E145" s="19"/>
      <c r="F145" s="20">
        <v>0</v>
      </c>
      <c r="G145" s="20">
        <v>0</v>
      </c>
      <c r="H145" s="21">
        <f t="shared" si="9"/>
        <v>0</v>
      </c>
      <c r="J145" s="33"/>
      <c r="K145" s="33"/>
      <c r="L145" s="36"/>
      <c r="M145" s="33"/>
      <c r="N145" s="19"/>
      <c r="O145" s="27">
        <v>14</v>
      </c>
      <c r="P145" s="17" t="s">
        <v>41</v>
      </c>
      <c r="Q145" s="17" t="s">
        <v>104</v>
      </c>
      <c r="R145" s="17"/>
      <c r="S145" s="17"/>
      <c r="T145" s="17"/>
      <c r="U145" s="17"/>
      <c r="V145" s="17"/>
      <c r="W145" s="17"/>
      <c r="X145" s="17"/>
      <c r="Y145" s="17"/>
      <c r="Z145" s="22"/>
      <c r="AA145" s="22"/>
      <c r="AB145" s="22"/>
      <c r="AC145" s="17"/>
      <c r="AD145" s="17"/>
      <c r="AE145" s="17"/>
      <c r="AF145" s="17"/>
      <c r="AG145" s="17"/>
    </row>
    <row r="146" spans="1:33" ht="26.4" x14ac:dyDescent="0.3">
      <c r="A146" s="34"/>
      <c r="B146" s="33"/>
      <c r="C146" s="33" t="s">
        <v>12</v>
      </c>
      <c r="D146" s="27">
        <v>21</v>
      </c>
      <c r="E146" s="19"/>
      <c r="F146" s="20">
        <v>0</v>
      </c>
      <c r="G146" s="20">
        <v>0</v>
      </c>
      <c r="H146" s="21">
        <f t="shared" si="9"/>
        <v>0</v>
      </c>
      <c r="J146" s="33"/>
      <c r="K146" s="33"/>
      <c r="L146" s="36"/>
      <c r="M146" s="33"/>
      <c r="N146" s="19"/>
      <c r="O146" s="27">
        <v>15</v>
      </c>
      <c r="P146" s="17" t="s">
        <v>40</v>
      </c>
      <c r="Q146" s="17" t="s">
        <v>104</v>
      </c>
      <c r="R146" s="17"/>
      <c r="S146" s="17"/>
      <c r="T146" s="17"/>
      <c r="U146" s="17"/>
      <c r="V146" s="17"/>
      <c r="W146" s="17"/>
      <c r="X146" s="17"/>
      <c r="Y146" s="17"/>
      <c r="Z146" s="22"/>
      <c r="AA146" s="22"/>
      <c r="AB146" s="22"/>
      <c r="AC146" s="17"/>
      <c r="AD146" s="17"/>
      <c r="AE146" s="17"/>
      <c r="AF146" s="17"/>
      <c r="AG146" s="17"/>
    </row>
    <row r="147" spans="1:33" ht="26.4" x14ac:dyDescent="0.3">
      <c r="A147" s="34"/>
      <c r="B147" s="33"/>
      <c r="C147" s="33"/>
      <c r="D147" s="27">
        <v>22</v>
      </c>
      <c r="E147" s="19"/>
      <c r="F147" s="20">
        <v>0</v>
      </c>
      <c r="G147" s="20">
        <v>0</v>
      </c>
      <c r="H147" s="21">
        <f t="shared" si="9"/>
        <v>0</v>
      </c>
      <c r="J147" s="33"/>
      <c r="K147" s="33" t="s">
        <v>22</v>
      </c>
      <c r="L147" s="36"/>
      <c r="M147" s="33"/>
      <c r="N147" s="19"/>
      <c r="O147" s="27">
        <v>16</v>
      </c>
      <c r="P147" s="17" t="s">
        <v>45</v>
      </c>
      <c r="Q147" s="17" t="s">
        <v>104</v>
      </c>
      <c r="R147" s="17"/>
      <c r="S147" s="17"/>
      <c r="T147" s="17"/>
      <c r="U147" s="17"/>
      <c r="V147" s="17"/>
      <c r="W147" s="17"/>
      <c r="X147" s="17"/>
      <c r="Y147" s="17"/>
      <c r="Z147" s="22"/>
      <c r="AA147" s="22"/>
      <c r="AB147" s="22"/>
      <c r="AC147" s="17"/>
      <c r="AD147" s="17"/>
      <c r="AE147" s="17"/>
      <c r="AF147" s="17"/>
      <c r="AG147" s="17"/>
    </row>
    <row r="148" spans="1:33" ht="26.4" x14ac:dyDescent="0.3">
      <c r="A148" s="34"/>
      <c r="B148" s="33"/>
      <c r="C148" s="33"/>
      <c r="D148" s="27">
        <v>23</v>
      </c>
      <c r="E148" s="19"/>
      <c r="F148" s="20">
        <v>0</v>
      </c>
      <c r="G148" s="20">
        <v>0</v>
      </c>
      <c r="H148" s="21">
        <f t="shared" si="9"/>
        <v>0</v>
      </c>
      <c r="J148" s="33"/>
      <c r="K148" s="33"/>
      <c r="L148" s="36"/>
      <c r="M148" s="33"/>
      <c r="N148" s="19"/>
      <c r="O148" s="27">
        <v>17</v>
      </c>
      <c r="P148" s="17" t="s">
        <v>47</v>
      </c>
      <c r="Q148" s="17" t="s">
        <v>104</v>
      </c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22"/>
      <c r="AC148" s="22"/>
      <c r="AD148" s="22"/>
      <c r="AE148" s="17"/>
      <c r="AF148" s="17"/>
      <c r="AG148" s="17"/>
    </row>
    <row r="149" spans="1:33" ht="26.4" x14ac:dyDescent="0.3">
      <c r="A149" s="34"/>
      <c r="B149" s="33"/>
      <c r="C149" s="33"/>
      <c r="D149" s="27">
        <v>24</v>
      </c>
      <c r="E149" s="19"/>
      <c r="F149" s="20">
        <v>0</v>
      </c>
      <c r="G149" s="20">
        <v>0</v>
      </c>
      <c r="H149" s="21">
        <f t="shared" si="9"/>
        <v>0</v>
      </c>
      <c r="J149" s="33"/>
      <c r="K149" s="33"/>
      <c r="L149" s="36"/>
      <c r="M149" s="33"/>
      <c r="N149" s="19"/>
      <c r="O149" s="27">
        <v>18</v>
      </c>
      <c r="P149" s="17" t="s">
        <v>46</v>
      </c>
      <c r="Q149" s="17" t="s">
        <v>104</v>
      </c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22"/>
      <c r="AD149" s="22"/>
      <c r="AE149" s="17"/>
      <c r="AF149" s="17"/>
      <c r="AG149" s="17"/>
    </row>
    <row r="150" spans="1:33" ht="26.4" x14ac:dyDescent="0.3">
      <c r="A150" s="34"/>
      <c r="B150" s="33"/>
      <c r="C150" s="33"/>
      <c r="D150" s="27">
        <v>25</v>
      </c>
      <c r="E150" s="19"/>
      <c r="F150" s="20">
        <v>0</v>
      </c>
      <c r="G150" s="20">
        <v>0</v>
      </c>
      <c r="H150" s="21">
        <f t="shared" si="9"/>
        <v>0</v>
      </c>
      <c r="J150" s="33" t="s">
        <v>28</v>
      </c>
      <c r="K150" s="33" t="s">
        <v>27</v>
      </c>
      <c r="L150" s="36"/>
      <c r="M150" s="33"/>
      <c r="N150" s="19"/>
      <c r="O150" s="27">
        <v>19</v>
      </c>
      <c r="P150" s="17" t="s">
        <v>81</v>
      </c>
      <c r="Q150" s="17" t="s">
        <v>104</v>
      </c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22"/>
      <c r="AD150" s="22"/>
      <c r="AE150" s="17"/>
      <c r="AF150" s="17"/>
      <c r="AG150" s="17"/>
    </row>
    <row r="151" spans="1:33" ht="26.4" x14ac:dyDescent="0.3">
      <c r="A151" s="34"/>
      <c r="B151" s="33"/>
      <c r="C151" s="33"/>
      <c r="D151" s="27">
        <v>26</v>
      </c>
      <c r="E151" s="19"/>
      <c r="F151" s="20">
        <v>0</v>
      </c>
      <c r="G151" s="20">
        <v>0</v>
      </c>
      <c r="H151" s="21">
        <f t="shared" si="9"/>
        <v>0</v>
      </c>
      <c r="J151" s="33"/>
      <c r="K151" s="33"/>
      <c r="L151" s="36"/>
      <c r="M151" s="33"/>
      <c r="N151" s="19"/>
      <c r="O151" s="27">
        <v>20</v>
      </c>
      <c r="P151" s="17" t="s">
        <v>48</v>
      </c>
      <c r="Q151" s="17" t="s">
        <v>104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22"/>
      <c r="AE151" s="22"/>
      <c r="AF151" s="17"/>
      <c r="AG151" s="17"/>
    </row>
    <row r="152" spans="1:33" ht="26.4" x14ac:dyDescent="0.3">
      <c r="A152" s="34"/>
      <c r="B152" s="33"/>
      <c r="C152" s="17" t="s">
        <v>13</v>
      </c>
      <c r="D152" s="27">
        <v>99</v>
      </c>
      <c r="E152" s="19"/>
      <c r="F152" s="20">
        <v>0</v>
      </c>
      <c r="G152" s="20">
        <v>0</v>
      </c>
      <c r="H152" s="21">
        <f t="shared" si="9"/>
        <v>0</v>
      </c>
      <c r="J152" s="33"/>
      <c r="K152" s="33"/>
      <c r="L152" s="37"/>
      <c r="M152" s="33"/>
      <c r="N152" s="19"/>
      <c r="O152" s="27">
        <v>21</v>
      </c>
      <c r="P152" s="17" t="s">
        <v>49</v>
      </c>
      <c r="Q152" s="17" t="s">
        <v>104</v>
      </c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22"/>
      <c r="AE152" s="22"/>
      <c r="AF152" s="22"/>
      <c r="AG152" s="17"/>
    </row>
    <row r="153" spans="1:33" x14ac:dyDescent="0.3">
      <c r="A153" s="34"/>
      <c r="B153" s="33"/>
      <c r="C153" s="15" t="s">
        <v>14</v>
      </c>
      <c r="D153" s="19"/>
      <c r="E153" s="19"/>
      <c r="F153" s="23">
        <f>SUM(F132:F145)</f>
        <v>0</v>
      </c>
      <c r="G153" s="23">
        <f>SUM(G132:G145)</f>
        <v>258</v>
      </c>
      <c r="H153" s="23">
        <f>SUM(H132:H145)</f>
        <v>258</v>
      </c>
      <c r="J153" s="19"/>
      <c r="K153" s="15" t="s">
        <v>56</v>
      </c>
      <c r="L153" s="23">
        <f t="shared" ref="L153" si="10">SUM(L132:L152)</f>
        <v>654771956</v>
      </c>
      <c r="M153" s="24"/>
      <c r="N153" s="19"/>
      <c r="O153" s="25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 spans="1:33" x14ac:dyDescent="0.3">
      <c r="A154" s="34">
        <v>7</v>
      </c>
      <c r="B154" s="33" t="s">
        <v>91</v>
      </c>
      <c r="C154" s="17" t="s">
        <v>8</v>
      </c>
      <c r="D154" s="27">
        <v>0</v>
      </c>
      <c r="E154" s="19"/>
      <c r="F154" s="20"/>
      <c r="G154" s="20">
        <v>11</v>
      </c>
      <c r="H154" s="21">
        <f>F154+G154</f>
        <v>11</v>
      </c>
      <c r="J154" s="33" t="s">
        <v>15</v>
      </c>
      <c r="K154" s="33" t="s">
        <v>18</v>
      </c>
      <c r="L154" s="35">
        <f>(G154*$J$1)+SUM(G155:G159)*$K$1+SUM(G160:G163)*$L$1+SUM(G164:G165)*$M$1</f>
        <v>407191924</v>
      </c>
      <c r="M154" s="33" t="s">
        <v>67</v>
      </c>
      <c r="N154" s="19"/>
      <c r="O154" s="27">
        <v>1</v>
      </c>
      <c r="P154" s="17" t="s">
        <v>38</v>
      </c>
      <c r="Q154" s="17" t="s">
        <v>103</v>
      </c>
      <c r="R154" s="22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1:33" x14ac:dyDescent="0.3">
      <c r="A155" s="34"/>
      <c r="B155" s="33"/>
      <c r="C155" s="33" t="s">
        <v>9</v>
      </c>
      <c r="D155" s="27">
        <v>1</v>
      </c>
      <c r="E155" s="19"/>
      <c r="F155" s="20"/>
      <c r="G155" s="20">
        <v>16</v>
      </c>
      <c r="H155" s="21">
        <f t="shared" ref="H155:H174" si="11">F155+G155</f>
        <v>16</v>
      </c>
      <c r="J155" s="33"/>
      <c r="K155" s="33"/>
      <c r="L155" s="36"/>
      <c r="M155" s="33"/>
      <c r="N155" s="19"/>
      <c r="O155" s="27">
        <v>2</v>
      </c>
      <c r="P155" s="17" t="s">
        <v>42</v>
      </c>
      <c r="Q155" s="17" t="s">
        <v>103</v>
      </c>
      <c r="R155" s="22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1:33" x14ac:dyDescent="0.3">
      <c r="A156" s="34"/>
      <c r="B156" s="33"/>
      <c r="C156" s="33"/>
      <c r="D156" s="27">
        <v>2</v>
      </c>
      <c r="E156" s="19"/>
      <c r="F156" s="20"/>
      <c r="G156" s="20">
        <v>16</v>
      </c>
      <c r="H156" s="21">
        <f t="shared" si="11"/>
        <v>16</v>
      </c>
      <c r="J156" s="33"/>
      <c r="K156" s="33"/>
      <c r="L156" s="36"/>
      <c r="M156" s="33"/>
      <c r="N156" s="19"/>
      <c r="O156" s="27">
        <v>3</v>
      </c>
      <c r="P156" s="17" t="s">
        <v>82</v>
      </c>
      <c r="Q156" s="17" t="s">
        <v>103</v>
      </c>
      <c r="R156" s="17"/>
      <c r="S156" s="22"/>
      <c r="T156" s="22"/>
      <c r="U156" s="22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1:33" ht="26.4" x14ac:dyDescent="0.3">
      <c r="A157" s="34"/>
      <c r="B157" s="33"/>
      <c r="C157" s="33"/>
      <c r="D157" s="27">
        <v>3</v>
      </c>
      <c r="E157" s="19"/>
      <c r="F157" s="20"/>
      <c r="G157" s="20">
        <v>22</v>
      </c>
      <c r="H157" s="21">
        <f t="shared" si="11"/>
        <v>22</v>
      </c>
      <c r="J157" s="33"/>
      <c r="K157" s="33" t="s">
        <v>19</v>
      </c>
      <c r="L157" s="36"/>
      <c r="M157" s="33"/>
      <c r="N157" s="19"/>
      <c r="O157" s="27">
        <v>4</v>
      </c>
      <c r="P157" s="17" t="s">
        <v>83</v>
      </c>
      <c r="Q157" s="17" t="s">
        <v>103</v>
      </c>
      <c r="R157" s="17"/>
      <c r="S157" s="17"/>
      <c r="T157" s="17"/>
      <c r="U157" s="17"/>
      <c r="V157" s="22"/>
      <c r="W157" s="22"/>
      <c r="X157" s="22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1:33" x14ac:dyDescent="0.3">
      <c r="A158" s="34"/>
      <c r="B158" s="33"/>
      <c r="C158" s="33"/>
      <c r="D158" s="27">
        <v>4</v>
      </c>
      <c r="E158" s="19"/>
      <c r="F158" s="20"/>
      <c r="G158" s="20">
        <v>11</v>
      </c>
      <c r="H158" s="21">
        <f t="shared" si="11"/>
        <v>11</v>
      </c>
      <c r="J158" s="33"/>
      <c r="K158" s="33"/>
      <c r="L158" s="36"/>
      <c r="M158" s="33"/>
      <c r="N158" s="19"/>
      <c r="O158" s="27">
        <v>5</v>
      </c>
      <c r="P158" s="17" t="s">
        <v>84</v>
      </c>
      <c r="Q158" s="17" t="s">
        <v>103</v>
      </c>
      <c r="R158" s="17"/>
      <c r="S158" s="17"/>
      <c r="T158" s="17"/>
      <c r="U158" s="17"/>
      <c r="V158" s="17"/>
      <c r="W158" s="17"/>
      <c r="X158" s="17"/>
      <c r="Y158" s="22"/>
      <c r="Z158" s="17"/>
      <c r="AA158" s="17"/>
      <c r="AB158" s="17"/>
      <c r="AC158" s="17"/>
      <c r="AD158" s="17"/>
      <c r="AE158" s="17"/>
      <c r="AF158" s="17"/>
      <c r="AG158" s="17"/>
    </row>
    <row r="159" spans="1:33" x14ac:dyDescent="0.3">
      <c r="A159" s="34"/>
      <c r="B159" s="33"/>
      <c r="C159" s="33"/>
      <c r="D159" s="27">
        <v>5</v>
      </c>
      <c r="E159" s="19"/>
      <c r="F159" s="20"/>
      <c r="G159" s="20">
        <v>12</v>
      </c>
      <c r="H159" s="21">
        <f t="shared" si="11"/>
        <v>12</v>
      </c>
      <c r="J159" s="33"/>
      <c r="K159" s="33"/>
      <c r="L159" s="36"/>
      <c r="M159" s="33"/>
      <c r="N159" s="19"/>
      <c r="O159" s="27">
        <v>6</v>
      </c>
      <c r="P159" s="17" t="s">
        <v>85</v>
      </c>
      <c r="Q159" s="17" t="s">
        <v>103</v>
      </c>
      <c r="R159" s="17"/>
      <c r="S159" s="17"/>
      <c r="T159" s="17"/>
      <c r="U159" s="17"/>
      <c r="V159" s="17"/>
      <c r="W159" s="17"/>
      <c r="X159" s="17"/>
      <c r="Y159" s="17"/>
      <c r="Z159" s="22"/>
      <c r="AA159" s="17"/>
      <c r="AB159" s="17"/>
      <c r="AC159" s="17"/>
      <c r="AD159" s="17"/>
      <c r="AE159" s="17"/>
      <c r="AF159" s="17"/>
      <c r="AG159" s="17"/>
    </row>
    <row r="160" spans="1:33" x14ac:dyDescent="0.3">
      <c r="A160" s="34"/>
      <c r="B160" s="33"/>
      <c r="C160" s="33" t="s">
        <v>10</v>
      </c>
      <c r="D160" s="27">
        <v>6</v>
      </c>
      <c r="E160" s="19"/>
      <c r="F160" s="20"/>
      <c r="G160" s="20">
        <v>31</v>
      </c>
      <c r="H160" s="21">
        <f t="shared" si="11"/>
        <v>31</v>
      </c>
      <c r="J160" s="33"/>
      <c r="K160" s="33" t="s">
        <v>20</v>
      </c>
      <c r="L160" s="36"/>
      <c r="M160" s="33"/>
      <c r="N160" s="19"/>
      <c r="O160" s="27">
        <v>7</v>
      </c>
      <c r="P160" s="17" t="s">
        <v>37</v>
      </c>
      <c r="Q160" s="17" t="s">
        <v>103</v>
      </c>
      <c r="R160" s="17"/>
      <c r="S160" s="17"/>
      <c r="T160" s="17"/>
      <c r="U160" s="17"/>
      <c r="V160" s="17"/>
      <c r="W160" s="17"/>
      <c r="X160" s="17"/>
      <c r="Y160" s="17"/>
      <c r="Z160" s="22"/>
      <c r="AA160" s="17"/>
      <c r="AB160" s="17"/>
      <c r="AC160" s="17"/>
      <c r="AD160" s="17"/>
      <c r="AE160" s="17"/>
      <c r="AF160" s="17"/>
      <c r="AG160" s="17"/>
    </row>
    <row r="161" spans="1:33" x14ac:dyDescent="0.3">
      <c r="A161" s="34"/>
      <c r="B161" s="33"/>
      <c r="C161" s="33"/>
      <c r="D161" s="27">
        <v>7</v>
      </c>
      <c r="E161" s="19"/>
      <c r="F161" s="20"/>
      <c r="G161" s="20">
        <v>21</v>
      </c>
      <c r="H161" s="21">
        <f t="shared" si="11"/>
        <v>21</v>
      </c>
      <c r="J161" s="33"/>
      <c r="K161" s="33"/>
      <c r="L161" s="36"/>
      <c r="M161" s="33"/>
      <c r="N161" s="19"/>
      <c r="O161" s="27">
        <v>8</v>
      </c>
      <c r="P161" s="17" t="s">
        <v>36</v>
      </c>
      <c r="Q161" s="17" t="s">
        <v>103</v>
      </c>
      <c r="R161" s="17"/>
      <c r="S161" s="17"/>
      <c r="T161" s="17"/>
      <c r="U161" s="17"/>
      <c r="V161" s="17"/>
      <c r="W161" s="17"/>
      <c r="X161" s="17"/>
      <c r="Y161" s="17"/>
      <c r="Z161" s="17"/>
      <c r="AA161" s="22"/>
      <c r="AB161" s="17"/>
      <c r="AC161" s="17"/>
      <c r="AD161" s="17"/>
      <c r="AE161" s="17"/>
      <c r="AF161" s="17"/>
      <c r="AG161" s="17"/>
    </row>
    <row r="162" spans="1:33" x14ac:dyDescent="0.3">
      <c r="A162" s="34"/>
      <c r="B162" s="33"/>
      <c r="C162" s="33"/>
      <c r="D162" s="27">
        <v>8</v>
      </c>
      <c r="E162" s="19"/>
      <c r="F162" s="20"/>
      <c r="G162" s="20">
        <v>14</v>
      </c>
      <c r="H162" s="21">
        <f t="shared" si="11"/>
        <v>14</v>
      </c>
      <c r="J162" s="33"/>
      <c r="K162" s="33"/>
      <c r="L162" s="36"/>
      <c r="M162" s="33"/>
      <c r="N162" s="19"/>
      <c r="O162" s="27">
        <v>9</v>
      </c>
      <c r="P162" s="17" t="s">
        <v>43</v>
      </c>
      <c r="Q162" s="17" t="s">
        <v>103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22"/>
      <c r="AC162" s="17"/>
      <c r="AD162" s="17"/>
      <c r="AE162" s="17"/>
      <c r="AF162" s="17"/>
      <c r="AG162" s="17"/>
    </row>
    <row r="163" spans="1:33" x14ac:dyDescent="0.3">
      <c r="A163" s="34"/>
      <c r="B163" s="33"/>
      <c r="C163" s="33"/>
      <c r="D163" s="27">
        <v>9</v>
      </c>
      <c r="E163" s="19"/>
      <c r="F163" s="20"/>
      <c r="G163" s="20">
        <v>3</v>
      </c>
      <c r="H163" s="21">
        <f t="shared" si="11"/>
        <v>3</v>
      </c>
      <c r="J163" s="33"/>
      <c r="K163" s="33" t="s">
        <v>17</v>
      </c>
      <c r="L163" s="36"/>
      <c r="M163" s="33"/>
      <c r="N163" s="19"/>
      <c r="O163" s="27">
        <v>10</v>
      </c>
      <c r="P163" s="17" t="s">
        <v>44</v>
      </c>
      <c r="Q163" s="17" t="s">
        <v>103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22"/>
      <c r="AD163" s="17"/>
      <c r="AE163" s="17"/>
      <c r="AF163" s="17"/>
      <c r="AG163" s="17"/>
    </row>
    <row r="164" spans="1:33" ht="26.4" x14ac:dyDescent="0.3">
      <c r="A164" s="34"/>
      <c r="B164" s="33"/>
      <c r="C164" s="33" t="s">
        <v>11</v>
      </c>
      <c r="D164" s="27">
        <v>10</v>
      </c>
      <c r="E164" s="19"/>
      <c r="F164" s="20"/>
      <c r="G164" s="20">
        <v>0</v>
      </c>
      <c r="H164" s="21">
        <f t="shared" si="11"/>
        <v>0</v>
      </c>
      <c r="J164" s="33"/>
      <c r="K164" s="33"/>
      <c r="L164" s="36"/>
      <c r="M164" s="33"/>
      <c r="N164" s="19"/>
      <c r="O164" s="27">
        <v>11</v>
      </c>
      <c r="P164" s="17" t="s">
        <v>39</v>
      </c>
      <c r="Q164" s="17" t="s">
        <v>104</v>
      </c>
      <c r="R164" s="17"/>
      <c r="S164" s="17"/>
      <c r="T164" s="22"/>
      <c r="U164" s="22"/>
      <c r="V164" s="22"/>
      <c r="W164" s="22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1:33" ht="26.4" x14ac:dyDescent="0.3">
      <c r="A165" s="34"/>
      <c r="B165" s="33"/>
      <c r="C165" s="33"/>
      <c r="D165" s="27">
        <v>11</v>
      </c>
      <c r="E165" s="19"/>
      <c r="F165" s="20"/>
      <c r="G165" s="20">
        <v>0</v>
      </c>
      <c r="H165" s="21">
        <f t="shared" si="11"/>
        <v>0</v>
      </c>
      <c r="J165" s="33"/>
      <c r="K165" s="33"/>
      <c r="L165" s="36"/>
      <c r="M165" s="33"/>
      <c r="N165" s="19"/>
      <c r="O165" s="27">
        <v>12</v>
      </c>
      <c r="P165" s="17" t="s">
        <v>34</v>
      </c>
      <c r="Q165" s="17" t="s">
        <v>104</v>
      </c>
      <c r="R165" s="17"/>
      <c r="S165" s="17"/>
      <c r="T165" s="17"/>
      <c r="U165" s="17"/>
      <c r="V165" s="17"/>
      <c r="W165" s="22"/>
      <c r="X165" s="22"/>
      <c r="Y165" s="22"/>
      <c r="Z165" s="17"/>
      <c r="AA165" s="17"/>
      <c r="AB165" s="17"/>
      <c r="AC165" s="17"/>
      <c r="AD165" s="17"/>
      <c r="AE165" s="17"/>
      <c r="AF165" s="17"/>
      <c r="AG165" s="17"/>
    </row>
    <row r="166" spans="1:33" ht="26.4" x14ac:dyDescent="0.3">
      <c r="A166" s="34"/>
      <c r="B166" s="33"/>
      <c r="C166" s="33"/>
      <c r="D166" s="27">
        <v>12</v>
      </c>
      <c r="E166" s="19"/>
      <c r="F166" s="20">
        <v>0</v>
      </c>
      <c r="G166" s="20">
        <v>0</v>
      </c>
      <c r="H166" s="21">
        <f t="shared" si="11"/>
        <v>0</v>
      </c>
      <c r="J166" s="33" t="s">
        <v>16</v>
      </c>
      <c r="K166" s="33" t="s">
        <v>21</v>
      </c>
      <c r="L166" s="36"/>
      <c r="M166" s="33"/>
      <c r="N166" s="19"/>
      <c r="O166" s="27">
        <v>13</v>
      </c>
      <c r="P166" s="17" t="s">
        <v>35</v>
      </c>
      <c r="Q166" s="17" t="s">
        <v>104</v>
      </c>
      <c r="R166" s="17"/>
      <c r="S166" s="17"/>
      <c r="T166" s="17"/>
      <c r="U166" s="17"/>
      <c r="V166" s="17"/>
      <c r="W166" s="17"/>
      <c r="X166" s="17"/>
      <c r="Y166" s="22"/>
      <c r="Z166" s="17"/>
      <c r="AA166" s="17"/>
      <c r="AB166" s="17"/>
      <c r="AC166" s="17"/>
      <c r="AD166" s="17"/>
      <c r="AE166" s="17"/>
      <c r="AF166" s="17"/>
      <c r="AG166" s="17"/>
    </row>
    <row r="167" spans="1:33" ht="26.4" x14ac:dyDescent="0.3">
      <c r="A167" s="34"/>
      <c r="B167" s="33"/>
      <c r="C167" s="33"/>
      <c r="D167" s="27">
        <v>13</v>
      </c>
      <c r="E167" s="19"/>
      <c r="F167" s="20">
        <v>0</v>
      </c>
      <c r="G167" s="20">
        <v>0</v>
      </c>
      <c r="H167" s="21">
        <f t="shared" si="11"/>
        <v>0</v>
      </c>
      <c r="J167" s="33"/>
      <c r="K167" s="33"/>
      <c r="L167" s="36"/>
      <c r="M167" s="33"/>
      <c r="N167" s="19"/>
      <c r="O167" s="27">
        <v>14</v>
      </c>
      <c r="P167" s="17" t="s">
        <v>41</v>
      </c>
      <c r="Q167" s="17" t="s">
        <v>104</v>
      </c>
      <c r="R167" s="17"/>
      <c r="S167" s="17"/>
      <c r="T167" s="17"/>
      <c r="U167" s="17"/>
      <c r="V167" s="17"/>
      <c r="W167" s="17"/>
      <c r="X167" s="17"/>
      <c r="Y167" s="17"/>
      <c r="Z167" s="22"/>
      <c r="AA167" s="22"/>
      <c r="AB167" s="22"/>
      <c r="AC167" s="17"/>
      <c r="AD167" s="17"/>
      <c r="AE167" s="17"/>
      <c r="AF167" s="17"/>
      <c r="AG167" s="17"/>
    </row>
    <row r="168" spans="1:33" ht="26.4" x14ac:dyDescent="0.3">
      <c r="A168" s="34"/>
      <c r="B168" s="33"/>
      <c r="C168" s="33" t="s">
        <v>12</v>
      </c>
      <c r="D168" s="27">
        <v>21</v>
      </c>
      <c r="E168" s="19"/>
      <c r="F168" s="20">
        <v>0</v>
      </c>
      <c r="G168" s="20">
        <v>0</v>
      </c>
      <c r="H168" s="21">
        <f t="shared" si="11"/>
        <v>0</v>
      </c>
      <c r="J168" s="33"/>
      <c r="K168" s="33"/>
      <c r="L168" s="36"/>
      <c r="M168" s="33"/>
      <c r="N168" s="19"/>
      <c r="O168" s="27">
        <v>15</v>
      </c>
      <c r="P168" s="17" t="s">
        <v>40</v>
      </c>
      <c r="Q168" s="17" t="s">
        <v>104</v>
      </c>
      <c r="R168" s="17"/>
      <c r="S168" s="17"/>
      <c r="T168" s="17"/>
      <c r="U168" s="17"/>
      <c r="V168" s="17"/>
      <c r="W168" s="17"/>
      <c r="X168" s="17"/>
      <c r="Y168" s="17"/>
      <c r="Z168" s="22"/>
      <c r="AA168" s="22"/>
      <c r="AB168" s="22"/>
      <c r="AC168" s="17"/>
      <c r="AD168" s="17"/>
      <c r="AE168" s="17"/>
      <c r="AF168" s="17"/>
      <c r="AG168" s="17"/>
    </row>
    <row r="169" spans="1:33" ht="26.4" x14ac:dyDescent="0.3">
      <c r="A169" s="34"/>
      <c r="B169" s="33"/>
      <c r="C169" s="33"/>
      <c r="D169" s="27">
        <v>22</v>
      </c>
      <c r="E169" s="19"/>
      <c r="F169" s="20">
        <v>0</v>
      </c>
      <c r="G169" s="20">
        <v>0</v>
      </c>
      <c r="H169" s="21">
        <f t="shared" si="11"/>
        <v>0</v>
      </c>
      <c r="J169" s="33"/>
      <c r="K169" s="33" t="s">
        <v>22</v>
      </c>
      <c r="L169" s="36"/>
      <c r="M169" s="33"/>
      <c r="N169" s="19"/>
      <c r="O169" s="27">
        <v>16</v>
      </c>
      <c r="P169" s="17" t="s">
        <v>45</v>
      </c>
      <c r="Q169" s="17" t="s">
        <v>104</v>
      </c>
      <c r="R169" s="17"/>
      <c r="S169" s="17"/>
      <c r="T169" s="17"/>
      <c r="U169" s="17"/>
      <c r="V169" s="17"/>
      <c r="W169" s="17"/>
      <c r="X169" s="17"/>
      <c r="Y169" s="17"/>
      <c r="Z169" s="22"/>
      <c r="AA169" s="22"/>
      <c r="AB169" s="22"/>
      <c r="AC169" s="17"/>
      <c r="AD169" s="17"/>
      <c r="AE169" s="17"/>
      <c r="AF169" s="17"/>
      <c r="AG169" s="17"/>
    </row>
    <row r="170" spans="1:33" ht="26.4" x14ac:dyDescent="0.3">
      <c r="A170" s="34"/>
      <c r="B170" s="33"/>
      <c r="C170" s="33"/>
      <c r="D170" s="27">
        <v>23</v>
      </c>
      <c r="E170" s="19"/>
      <c r="F170" s="20">
        <v>0</v>
      </c>
      <c r="G170" s="20">
        <v>0</v>
      </c>
      <c r="H170" s="21">
        <f t="shared" si="11"/>
        <v>0</v>
      </c>
      <c r="J170" s="33"/>
      <c r="K170" s="33"/>
      <c r="L170" s="36"/>
      <c r="M170" s="33"/>
      <c r="N170" s="19"/>
      <c r="O170" s="27">
        <v>17</v>
      </c>
      <c r="P170" s="17" t="s">
        <v>47</v>
      </c>
      <c r="Q170" s="17" t="s">
        <v>104</v>
      </c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22"/>
      <c r="AC170" s="22"/>
      <c r="AD170" s="22"/>
      <c r="AE170" s="17"/>
      <c r="AF170" s="17"/>
      <c r="AG170" s="17"/>
    </row>
    <row r="171" spans="1:33" ht="26.4" x14ac:dyDescent="0.3">
      <c r="A171" s="34"/>
      <c r="B171" s="33"/>
      <c r="C171" s="33"/>
      <c r="D171" s="27">
        <v>24</v>
      </c>
      <c r="E171" s="19"/>
      <c r="F171" s="20">
        <v>0</v>
      </c>
      <c r="G171" s="20">
        <v>0</v>
      </c>
      <c r="H171" s="21">
        <f t="shared" si="11"/>
        <v>0</v>
      </c>
      <c r="J171" s="33"/>
      <c r="K171" s="33"/>
      <c r="L171" s="36"/>
      <c r="M171" s="33"/>
      <c r="N171" s="19"/>
      <c r="O171" s="27">
        <v>18</v>
      </c>
      <c r="P171" s="17" t="s">
        <v>46</v>
      </c>
      <c r="Q171" s="17" t="s">
        <v>104</v>
      </c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22"/>
      <c r="AD171" s="22"/>
      <c r="AE171" s="17"/>
      <c r="AF171" s="17"/>
      <c r="AG171" s="17"/>
    </row>
    <row r="172" spans="1:33" ht="26.4" x14ac:dyDescent="0.3">
      <c r="A172" s="34"/>
      <c r="B172" s="33"/>
      <c r="C172" s="33"/>
      <c r="D172" s="27">
        <v>25</v>
      </c>
      <c r="E172" s="19"/>
      <c r="F172" s="20">
        <v>0</v>
      </c>
      <c r="G172" s="20">
        <v>0</v>
      </c>
      <c r="H172" s="21">
        <f t="shared" si="11"/>
        <v>0</v>
      </c>
      <c r="J172" s="33" t="s">
        <v>28</v>
      </c>
      <c r="K172" s="33" t="s">
        <v>27</v>
      </c>
      <c r="L172" s="36"/>
      <c r="M172" s="33"/>
      <c r="N172" s="19"/>
      <c r="O172" s="27">
        <v>19</v>
      </c>
      <c r="P172" s="17" t="s">
        <v>81</v>
      </c>
      <c r="Q172" s="17" t="s">
        <v>104</v>
      </c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22"/>
      <c r="AD172" s="22"/>
      <c r="AE172" s="17"/>
      <c r="AF172" s="17"/>
      <c r="AG172" s="17"/>
    </row>
    <row r="173" spans="1:33" ht="26.4" x14ac:dyDescent="0.3">
      <c r="A173" s="34"/>
      <c r="B173" s="33"/>
      <c r="C173" s="33"/>
      <c r="D173" s="27">
        <v>26</v>
      </c>
      <c r="E173" s="19"/>
      <c r="F173" s="20">
        <v>0</v>
      </c>
      <c r="G173" s="20">
        <v>0</v>
      </c>
      <c r="H173" s="21">
        <f t="shared" si="11"/>
        <v>0</v>
      </c>
      <c r="J173" s="33"/>
      <c r="K173" s="33"/>
      <c r="L173" s="36"/>
      <c r="M173" s="33"/>
      <c r="N173" s="19"/>
      <c r="O173" s="27">
        <v>20</v>
      </c>
      <c r="P173" s="17" t="s">
        <v>48</v>
      </c>
      <c r="Q173" s="17" t="s">
        <v>104</v>
      </c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22"/>
      <c r="AE173" s="22"/>
      <c r="AF173" s="17"/>
      <c r="AG173" s="17"/>
    </row>
    <row r="174" spans="1:33" ht="26.4" x14ac:dyDescent="0.3">
      <c r="A174" s="34"/>
      <c r="B174" s="33"/>
      <c r="C174" s="17" t="s">
        <v>13</v>
      </c>
      <c r="D174" s="27">
        <v>99</v>
      </c>
      <c r="E174" s="19"/>
      <c r="F174" s="20">
        <v>0</v>
      </c>
      <c r="G174" s="20">
        <v>0</v>
      </c>
      <c r="H174" s="21">
        <f t="shared" si="11"/>
        <v>0</v>
      </c>
      <c r="J174" s="33"/>
      <c r="K174" s="33"/>
      <c r="L174" s="37"/>
      <c r="M174" s="33"/>
      <c r="N174" s="19"/>
      <c r="O174" s="27">
        <v>21</v>
      </c>
      <c r="P174" s="17" t="s">
        <v>49</v>
      </c>
      <c r="Q174" s="17" t="s">
        <v>104</v>
      </c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22"/>
      <c r="AE174" s="22"/>
      <c r="AF174" s="22"/>
      <c r="AG174" s="17"/>
    </row>
    <row r="175" spans="1:33" x14ac:dyDescent="0.3">
      <c r="A175" s="34"/>
      <c r="B175" s="33"/>
      <c r="C175" s="15" t="s">
        <v>14</v>
      </c>
      <c r="D175" s="19"/>
      <c r="E175" s="19"/>
      <c r="F175" s="23">
        <f>SUM(F154:F167)</f>
        <v>0</v>
      </c>
      <c r="G175" s="23">
        <f>SUM(G154:G167)</f>
        <v>157</v>
      </c>
      <c r="H175" s="23">
        <f>SUM(H154:H167)</f>
        <v>157</v>
      </c>
      <c r="J175" s="19"/>
      <c r="K175" s="15" t="s">
        <v>56</v>
      </c>
      <c r="L175" s="23">
        <f t="shared" ref="L175" si="12">SUM(L154:L174)</f>
        <v>407191924</v>
      </c>
      <c r="M175" s="19"/>
      <c r="N175" s="19"/>
      <c r="O175" s="25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 spans="1:33" x14ac:dyDescent="0.3">
      <c r="A176" s="34">
        <v>8</v>
      </c>
      <c r="B176" s="33" t="s">
        <v>92</v>
      </c>
      <c r="C176" s="17" t="s">
        <v>8</v>
      </c>
      <c r="D176" s="27">
        <v>0</v>
      </c>
      <c r="E176" s="19"/>
      <c r="F176" s="20"/>
      <c r="G176" s="20">
        <v>95</v>
      </c>
      <c r="H176" s="21">
        <f>F176+G176</f>
        <v>95</v>
      </c>
      <c r="J176" s="33" t="s">
        <v>15</v>
      </c>
      <c r="K176" s="33" t="s">
        <v>18</v>
      </c>
      <c r="L176" s="35">
        <f>(G176*$J$1)+SUM(G177:G181)*$K$1+SUM(G182:G185)*$L$1+SUM(G186:G187)*$M$1</f>
        <v>2970354910</v>
      </c>
      <c r="M176" s="33" t="s">
        <v>67</v>
      </c>
      <c r="N176" s="19"/>
      <c r="O176" s="27">
        <v>1</v>
      </c>
      <c r="P176" s="17" t="s">
        <v>38</v>
      </c>
      <c r="Q176" s="17" t="s">
        <v>103</v>
      </c>
      <c r="R176" s="22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1:33" x14ac:dyDescent="0.3">
      <c r="A177" s="34"/>
      <c r="B177" s="33"/>
      <c r="C177" s="33" t="s">
        <v>9</v>
      </c>
      <c r="D177" s="27">
        <v>1</v>
      </c>
      <c r="E177" s="19"/>
      <c r="F177" s="20"/>
      <c r="G177" s="20">
        <v>129</v>
      </c>
      <c r="H177" s="21">
        <f t="shared" ref="H177:H196" si="13">F177+G177</f>
        <v>129</v>
      </c>
      <c r="J177" s="33"/>
      <c r="K177" s="33"/>
      <c r="L177" s="36"/>
      <c r="M177" s="33"/>
      <c r="N177" s="19"/>
      <c r="O177" s="27">
        <v>2</v>
      </c>
      <c r="P177" s="17" t="s">
        <v>42</v>
      </c>
      <c r="Q177" s="17" t="s">
        <v>103</v>
      </c>
      <c r="R177" s="22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</row>
    <row r="178" spans="1:33" x14ac:dyDescent="0.3">
      <c r="A178" s="34"/>
      <c r="B178" s="33"/>
      <c r="C178" s="33"/>
      <c r="D178" s="27">
        <v>2</v>
      </c>
      <c r="E178" s="19"/>
      <c r="F178" s="20"/>
      <c r="G178" s="20">
        <v>129</v>
      </c>
      <c r="H178" s="21">
        <f t="shared" si="13"/>
        <v>129</v>
      </c>
      <c r="J178" s="33"/>
      <c r="K178" s="33"/>
      <c r="L178" s="36"/>
      <c r="M178" s="33"/>
      <c r="N178" s="19"/>
      <c r="O178" s="27">
        <v>3</v>
      </c>
      <c r="P178" s="17" t="s">
        <v>82</v>
      </c>
      <c r="Q178" s="17" t="s">
        <v>103</v>
      </c>
      <c r="R178" s="17"/>
      <c r="S178" s="22"/>
      <c r="T178" s="22"/>
      <c r="U178" s="22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</row>
    <row r="179" spans="1:33" ht="26.4" x14ac:dyDescent="0.3">
      <c r="A179" s="34"/>
      <c r="B179" s="33"/>
      <c r="C179" s="33"/>
      <c r="D179" s="27">
        <v>3</v>
      </c>
      <c r="E179" s="19"/>
      <c r="F179" s="20"/>
      <c r="G179" s="20">
        <v>155</v>
      </c>
      <c r="H179" s="21">
        <f t="shared" si="13"/>
        <v>155</v>
      </c>
      <c r="J179" s="33"/>
      <c r="K179" s="33" t="s">
        <v>19</v>
      </c>
      <c r="L179" s="36"/>
      <c r="M179" s="33"/>
      <c r="N179" s="19"/>
      <c r="O179" s="27">
        <v>4</v>
      </c>
      <c r="P179" s="17" t="s">
        <v>83</v>
      </c>
      <c r="Q179" s="17" t="s">
        <v>103</v>
      </c>
      <c r="R179" s="17"/>
      <c r="S179" s="17"/>
      <c r="T179" s="17"/>
      <c r="U179" s="17"/>
      <c r="V179" s="22"/>
      <c r="W179" s="22"/>
      <c r="X179" s="22"/>
      <c r="Y179" s="17"/>
      <c r="Z179" s="17"/>
      <c r="AA179" s="17"/>
      <c r="AB179" s="17"/>
      <c r="AC179" s="17"/>
      <c r="AD179" s="17"/>
      <c r="AE179" s="17"/>
      <c r="AF179" s="17"/>
      <c r="AG179" s="17"/>
    </row>
    <row r="180" spans="1:33" x14ac:dyDescent="0.3">
      <c r="A180" s="34"/>
      <c r="B180" s="33"/>
      <c r="C180" s="33"/>
      <c r="D180" s="27">
        <v>4</v>
      </c>
      <c r="E180" s="19"/>
      <c r="F180" s="20"/>
      <c r="G180" s="20">
        <v>115</v>
      </c>
      <c r="H180" s="21">
        <f t="shared" si="13"/>
        <v>115</v>
      </c>
      <c r="J180" s="33"/>
      <c r="K180" s="33"/>
      <c r="L180" s="36"/>
      <c r="M180" s="33"/>
      <c r="N180" s="19"/>
      <c r="O180" s="27">
        <v>5</v>
      </c>
      <c r="P180" s="17" t="s">
        <v>84</v>
      </c>
      <c r="Q180" s="17" t="s">
        <v>103</v>
      </c>
      <c r="R180" s="17"/>
      <c r="S180" s="17"/>
      <c r="T180" s="17"/>
      <c r="U180" s="17"/>
      <c r="V180" s="17"/>
      <c r="W180" s="17"/>
      <c r="X180" s="17"/>
      <c r="Y180" s="22"/>
      <c r="Z180" s="17"/>
      <c r="AA180" s="17"/>
      <c r="AB180" s="17"/>
      <c r="AC180" s="17"/>
      <c r="AD180" s="17"/>
      <c r="AE180" s="17"/>
      <c r="AF180" s="17"/>
      <c r="AG180" s="17"/>
    </row>
    <row r="181" spans="1:33" x14ac:dyDescent="0.3">
      <c r="A181" s="34"/>
      <c r="B181" s="33"/>
      <c r="C181" s="33"/>
      <c r="D181" s="27">
        <v>5</v>
      </c>
      <c r="E181" s="19"/>
      <c r="F181" s="20"/>
      <c r="G181" s="20">
        <v>135</v>
      </c>
      <c r="H181" s="21">
        <f t="shared" si="13"/>
        <v>135</v>
      </c>
      <c r="J181" s="33"/>
      <c r="K181" s="33"/>
      <c r="L181" s="36"/>
      <c r="M181" s="33"/>
      <c r="N181" s="19"/>
      <c r="O181" s="27">
        <v>6</v>
      </c>
      <c r="P181" s="17" t="s">
        <v>85</v>
      </c>
      <c r="Q181" s="17" t="s">
        <v>103</v>
      </c>
      <c r="R181" s="17"/>
      <c r="S181" s="17"/>
      <c r="T181" s="17"/>
      <c r="U181" s="17"/>
      <c r="V181" s="17"/>
      <c r="W181" s="17"/>
      <c r="X181" s="17"/>
      <c r="Y181" s="17"/>
      <c r="Z181" s="22"/>
      <c r="AA181" s="17"/>
      <c r="AB181" s="17"/>
      <c r="AC181" s="17"/>
      <c r="AD181" s="17"/>
      <c r="AE181" s="17"/>
      <c r="AF181" s="17"/>
      <c r="AG181" s="17"/>
    </row>
    <row r="182" spans="1:33" x14ac:dyDescent="0.3">
      <c r="A182" s="34"/>
      <c r="B182" s="33"/>
      <c r="C182" s="33" t="s">
        <v>10</v>
      </c>
      <c r="D182" s="27">
        <v>6</v>
      </c>
      <c r="E182" s="19"/>
      <c r="F182" s="20"/>
      <c r="G182" s="20">
        <v>104</v>
      </c>
      <c r="H182" s="21">
        <f t="shared" si="13"/>
        <v>104</v>
      </c>
      <c r="J182" s="33"/>
      <c r="K182" s="33" t="s">
        <v>20</v>
      </c>
      <c r="L182" s="36"/>
      <c r="M182" s="33"/>
      <c r="N182" s="19"/>
      <c r="O182" s="27">
        <v>7</v>
      </c>
      <c r="P182" s="17" t="s">
        <v>37</v>
      </c>
      <c r="Q182" s="17" t="s">
        <v>103</v>
      </c>
      <c r="R182" s="17"/>
      <c r="S182" s="17"/>
      <c r="T182" s="17"/>
      <c r="U182" s="17"/>
      <c r="V182" s="17"/>
      <c r="W182" s="17"/>
      <c r="X182" s="17"/>
      <c r="Y182" s="17"/>
      <c r="Z182" s="22"/>
      <c r="AA182" s="17"/>
      <c r="AB182" s="17"/>
      <c r="AC182" s="17"/>
      <c r="AD182" s="17"/>
      <c r="AE182" s="17"/>
      <c r="AF182" s="17"/>
      <c r="AG182" s="17"/>
    </row>
    <row r="183" spans="1:33" x14ac:dyDescent="0.3">
      <c r="A183" s="34"/>
      <c r="B183" s="33"/>
      <c r="C183" s="33"/>
      <c r="D183" s="27">
        <v>7</v>
      </c>
      <c r="E183" s="19"/>
      <c r="F183" s="20"/>
      <c r="G183" s="20">
        <v>96</v>
      </c>
      <c r="H183" s="21">
        <f t="shared" si="13"/>
        <v>96</v>
      </c>
      <c r="J183" s="33"/>
      <c r="K183" s="33"/>
      <c r="L183" s="36"/>
      <c r="M183" s="33"/>
      <c r="N183" s="19"/>
      <c r="O183" s="27">
        <v>8</v>
      </c>
      <c r="P183" s="17" t="s">
        <v>36</v>
      </c>
      <c r="Q183" s="17" t="s">
        <v>103</v>
      </c>
      <c r="R183" s="17"/>
      <c r="S183" s="17"/>
      <c r="T183" s="17"/>
      <c r="U183" s="17"/>
      <c r="V183" s="17"/>
      <c r="W183" s="17"/>
      <c r="X183" s="17"/>
      <c r="Y183" s="17"/>
      <c r="Z183" s="17"/>
      <c r="AA183" s="22"/>
      <c r="AB183" s="17"/>
      <c r="AC183" s="17"/>
      <c r="AD183" s="17"/>
      <c r="AE183" s="17"/>
      <c r="AF183" s="17"/>
      <c r="AG183" s="17"/>
    </row>
    <row r="184" spans="1:33" x14ac:dyDescent="0.3">
      <c r="A184" s="34"/>
      <c r="B184" s="33"/>
      <c r="C184" s="33"/>
      <c r="D184" s="27">
        <v>8</v>
      </c>
      <c r="E184" s="19"/>
      <c r="F184" s="20"/>
      <c r="G184" s="20">
        <v>79</v>
      </c>
      <c r="H184" s="21">
        <f t="shared" si="13"/>
        <v>79</v>
      </c>
      <c r="J184" s="33"/>
      <c r="K184" s="33"/>
      <c r="L184" s="36"/>
      <c r="M184" s="33"/>
      <c r="N184" s="19"/>
      <c r="O184" s="27">
        <v>9</v>
      </c>
      <c r="P184" s="17" t="s">
        <v>43</v>
      </c>
      <c r="Q184" s="17" t="s">
        <v>103</v>
      </c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22"/>
      <c r="AC184" s="17"/>
      <c r="AD184" s="17"/>
      <c r="AE184" s="17"/>
      <c r="AF184" s="17"/>
      <c r="AG184" s="17"/>
    </row>
    <row r="185" spans="1:33" x14ac:dyDescent="0.3">
      <c r="A185" s="34"/>
      <c r="B185" s="33"/>
      <c r="C185" s="33"/>
      <c r="D185" s="27">
        <v>9</v>
      </c>
      <c r="E185" s="19"/>
      <c r="F185" s="20"/>
      <c r="G185" s="20">
        <v>63</v>
      </c>
      <c r="H185" s="21">
        <f t="shared" si="13"/>
        <v>63</v>
      </c>
      <c r="J185" s="33"/>
      <c r="K185" s="33" t="s">
        <v>17</v>
      </c>
      <c r="L185" s="36"/>
      <c r="M185" s="33"/>
      <c r="N185" s="19"/>
      <c r="O185" s="27">
        <v>10</v>
      </c>
      <c r="P185" s="17" t="s">
        <v>44</v>
      </c>
      <c r="Q185" s="17" t="s">
        <v>103</v>
      </c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22"/>
      <c r="AD185" s="17"/>
      <c r="AE185" s="17"/>
      <c r="AF185" s="17"/>
      <c r="AG185" s="17"/>
    </row>
    <row r="186" spans="1:33" ht="26.4" x14ac:dyDescent="0.3">
      <c r="A186" s="34"/>
      <c r="B186" s="33"/>
      <c r="C186" s="33" t="s">
        <v>11</v>
      </c>
      <c r="D186" s="27">
        <v>10</v>
      </c>
      <c r="E186" s="19"/>
      <c r="F186" s="20"/>
      <c r="G186" s="20">
        <v>19</v>
      </c>
      <c r="H186" s="21">
        <f t="shared" si="13"/>
        <v>19</v>
      </c>
      <c r="J186" s="33"/>
      <c r="K186" s="33"/>
      <c r="L186" s="36"/>
      <c r="M186" s="33"/>
      <c r="N186" s="19"/>
      <c r="O186" s="27">
        <v>11</v>
      </c>
      <c r="P186" s="17" t="s">
        <v>39</v>
      </c>
      <c r="Q186" s="17" t="s">
        <v>104</v>
      </c>
      <c r="R186" s="17"/>
      <c r="S186" s="17"/>
      <c r="T186" s="22"/>
      <c r="U186" s="22"/>
      <c r="V186" s="22"/>
      <c r="W186" s="22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1:33" ht="26.4" x14ac:dyDescent="0.3">
      <c r="A187" s="34"/>
      <c r="B187" s="33"/>
      <c r="C187" s="33"/>
      <c r="D187" s="27">
        <v>11</v>
      </c>
      <c r="E187" s="19"/>
      <c r="F187" s="20"/>
      <c r="G187" s="20">
        <v>33</v>
      </c>
      <c r="H187" s="21">
        <f t="shared" si="13"/>
        <v>33</v>
      </c>
      <c r="J187" s="33"/>
      <c r="K187" s="33"/>
      <c r="L187" s="36"/>
      <c r="M187" s="33"/>
      <c r="N187" s="19"/>
      <c r="O187" s="27">
        <v>12</v>
      </c>
      <c r="P187" s="17" t="s">
        <v>34</v>
      </c>
      <c r="Q187" s="17" t="s">
        <v>104</v>
      </c>
      <c r="R187" s="17"/>
      <c r="S187" s="17"/>
      <c r="T187" s="17"/>
      <c r="U187" s="17"/>
      <c r="V187" s="17"/>
      <c r="W187" s="22"/>
      <c r="X187" s="22"/>
      <c r="Y187" s="22"/>
      <c r="Z187" s="17"/>
      <c r="AA187" s="17"/>
      <c r="AB187" s="17"/>
      <c r="AC187" s="17"/>
      <c r="AD187" s="17"/>
      <c r="AE187" s="17"/>
      <c r="AF187" s="17"/>
      <c r="AG187" s="17"/>
    </row>
    <row r="188" spans="1:33" ht="26.4" x14ac:dyDescent="0.3">
      <c r="A188" s="34"/>
      <c r="B188" s="33"/>
      <c r="C188" s="33"/>
      <c r="D188" s="27">
        <v>12</v>
      </c>
      <c r="E188" s="19"/>
      <c r="F188" s="20">
        <v>0</v>
      </c>
      <c r="G188" s="20">
        <v>0</v>
      </c>
      <c r="H188" s="21">
        <f t="shared" si="13"/>
        <v>0</v>
      </c>
      <c r="J188" s="33" t="s">
        <v>16</v>
      </c>
      <c r="K188" s="33" t="s">
        <v>21</v>
      </c>
      <c r="L188" s="36"/>
      <c r="M188" s="33"/>
      <c r="N188" s="19"/>
      <c r="O188" s="27">
        <v>13</v>
      </c>
      <c r="P188" s="17" t="s">
        <v>35</v>
      </c>
      <c r="Q188" s="17" t="s">
        <v>104</v>
      </c>
      <c r="R188" s="17"/>
      <c r="S188" s="17"/>
      <c r="T188" s="17"/>
      <c r="U188" s="17"/>
      <c r="V188" s="17"/>
      <c r="W188" s="17"/>
      <c r="X188" s="17"/>
      <c r="Y188" s="22"/>
      <c r="Z188" s="17"/>
      <c r="AA188" s="17"/>
      <c r="AB188" s="17"/>
      <c r="AC188" s="17"/>
      <c r="AD188" s="17"/>
      <c r="AE188" s="17"/>
      <c r="AF188" s="17"/>
      <c r="AG188" s="17"/>
    </row>
    <row r="189" spans="1:33" ht="26.4" x14ac:dyDescent="0.3">
      <c r="A189" s="34"/>
      <c r="B189" s="33"/>
      <c r="C189" s="33"/>
      <c r="D189" s="27">
        <v>13</v>
      </c>
      <c r="E189" s="19"/>
      <c r="F189" s="20">
        <v>0</v>
      </c>
      <c r="G189" s="20">
        <v>0</v>
      </c>
      <c r="H189" s="21">
        <f t="shared" si="13"/>
        <v>0</v>
      </c>
      <c r="J189" s="33"/>
      <c r="K189" s="33"/>
      <c r="L189" s="36"/>
      <c r="M189" s="33"/>
      <c r="N189" s="19"/>
      <c r="O189" s="27">
        <v>14</v>
      </c>
      <c r="P189" s="17" t="s">
        <v>41</v>
      </c>
      <c r="Q189" s="17" t="s">
        <v>104</v>
      </c>
      <c r="R189" s="17"/>
      <c r="S189" s="17"/>
      <c r="T189" s="17"/>
      <c r="U189" s="17"/>
      <c r="V189" s="17"/>
      <c r="W189" s="17"/>
      <c r="X189" s="17"/>
      <c r="Y189" s="17"/>
      <c r="Z189" s="22"/>
      <c r="AA189" s="22"/>
      <c r="AB189" s="22"/>
      <c r="AC189" s="17"/>
      <c r="AD189" s="17"/>
      <c r="AE189" s="17"/>
      <c r="AF189" s="17"/>
      <c r="AG189" s="17"/>
    </row>
    <row r="190" spans="1:33" ht="26.4" x14ac:dyDescent="0.3">
      <c r="A190" s="34"/>
      <c r="B190" s="33"/>
      <c r="C190" s="33" t="s">
        <v>12</v>
      </c>
      <c r="D190" s="27">
        <v>21</v>
      </c>
      <c r="E190" s="19"/>
      <c r="F190" s="20">
        <v>0</v>
      </c>
      <c r="G190" s="20">
        <v>0</v>
      </c>
      <c r="H190" s="21">
        <f t="shared" si="13"/>
        <v>0</v>
      </c>
      <c r="J190" s="33"/>
      <c r="K190" s="33"/>
      <c r="L190" s="36"/>
      <c r="M190" s="33"/>
      <c r="N190" s="19"/>
      <c r="O190" s="27">
        <v>15</v>
      </c>
      <c r="P190" s="17" t="s">
        <v>40</v>
      </c>
      <c r="Q190" s="17" t="s">
        <v>104</v>
      </c>
      <c r="R190" s="17"/>
      <c r="S190" s="17"/>
      <c r="T190" s="17"/>
      <c r="U190" s="17"/>
      <c r="V190" s="17"/>
      <c r="W190" s="17"/>
      <c r="X190" s="17"/>
      <c r="Y190" s="17"/>
      <c r="Z190" s="22"/>
      <c r="AA190" s="22"/>
      <c r="AB190" s="22"/>
      <c r="AC190" s="17"/>
      <c r="AD190" s="17"/>
      <c r="AE190" s="17"/>
      <c r="AF190" s="17"/>
      <c r="AG190" s="17"/>
    </row>
    <row r="191" spans="1:33" ht="26.4" x14ac:dyDescent="0.3">
      <c r="A191" s="34"/>
      <c r="B191" s="33"/>
      <c r="C191" s="33"/>
      <c r="D191" s="27">
        <v>22</v>
      </c>
      <c r="E191" s="19"/>
      <c r="F191" s="20">
        <v>0</v>
      </c>
      <c r="G191" s="20">
        <v>0</v>
      </c>
      <c r="H191" s="21">
        <f t="shared" si="13"/>
        <v>0</v>
      </c>
      <c r="J191" s="33"/>
      <c r="K191" s="33" t="s">
        <v>22</v>
      </c>
      <c r="L191" s="36"/>
      <c r="M191" s="33"/>
      <c r="N191" s="19"/>
      <c r="O191" s="27">
        <v>16</v>
      </c>
      <c r="P191" s="17" t="s">
        <v>45</v>
      </c>
      <c r="Q191" s="17" t="s">
        <v>104</v>
      </c>
      <c r="R191" s="17"/>
      <c r="S191" s="17"/>
      <c r="T191" s="17"/>
      <c r="U191" s="17"/>
      <c r="V191" s="17"/>
      <c r="W191" s="17"/>
      <c r="X191" s="17"/>
      <c r="Y191" s="17"/>
      <c r="Z191" s="22"/>
      <c r="AA191" s="22"/>
      <c r="AB191" s="22"/>
      <c r="AC191" s="17"/>
      <c r="AD191" s="17"/>
      <c r="AE191" s="17"/>
      <c r="AF191" s="17"/>
      <c r="AG191" s="17"/>
    </row>
    <row r="192" spans="1:33" ht="26.4" x14ac:dyDescent="0.3">
      <c r="A192" s="34"/>
      <c r="B192" s="33"/>
      <c r="C192" s="33"/>
      <c r="D192" s="27">
        <v>23</v>
      </c>
      <c r="E192" s="19"/>
      <c r="F192" s="20">
        <v>0</v>
      </c>
      <c r="G192" s="20">
        <v>0</v>
      </c>
      <c r="H192" s="21">
        <f t="shared" si="13"/>
        <v>0</v>
      </c>
      <c r="J192" s="33"/>
      <c r="K192" s="33"/>
      <c r="L192" s="36"/>
      <c r="M192" s="33"/>
      <c r="N192" s="19"/>
      <c r="O192" s="27">
        <v>17</v>
      </c>
      <c r="P192" s="17" t="s">
        <v>47</v>
      </c>
      <c r="Q192" s="17" t="s">
        <v>104</v>
      </c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22"/>
      <c r="AC192" s="22"/>
      <c r="AD192" s="22"/>
      <c r="AE192" s="17"/>
      <c r="AF192" s="17"/>
      <c r="AG192" s="17"/>
    </row>
    <row r="193" spans="1:33" ht="26.4" x14ac:dyDescent="0.3">
      <c r="A193" s="34"/>
      <c r="B193" s="33"/>
      <c r="C193" s="33"/>
      <c r="D193" s="27">
        <v>24</v>
      </c>
      <c r="E193" s="19"/>
      <c r="F193" s="20">
        <v>0</v>
      </c>
      <c r="G193" s="20">
        <v>0</v>
      </c>
      <c r="H193" s="21">
        <f t="shared" si="13"/>
        <v>0</v>
      </c>
      <c r="J193" s="33"/>
      <c r="K193" s="33"/>
      <c r="L193" s="36"/>
      <c r="M193" s="33"/>
      <c r="N193" s="19"/>
      <c r="O193" s="27">
        <v>18</v>
      </c>
      <c r="P193" s="17" t="s">
        <v>46</v>
      </c>
      <c r="Q193" s="17" t="s">
        <v>104</v>
      </c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22"/>
      <c r="AD193" s="22"/>
      <c r="AE193" s="17"/>
      <c r="AF193" s="17"/>
      <c r="AG193" s="17"/>
    </row>
    <row r="194" spans="1:33" ht="26.4" x14ac:dyDescent="0.3">
      <c r="A194" s="34"/>
      <c r="B194" s="33"/>
      <c r="C194" s="33"/>
      <c r="D194" s="27">
        <v>25</v>
      </c>
      <c r="E194" s="19"/>
      <c r="F194" s="20">
        <v>0</v>
      </c>
      <c r="G194" s="20">
        <v>0</v>
      </c>
      <c r="H194" s="21">
        <f t="shared" si="13"/>
        <v>0</v>
      </c>
      <c r="J194" s="33" t="s">
        <v>28</v>
      </c>
      <c r="K194" s="33" t="s">
        <v>27</v>
      </c>
      <c r="L194" s="36"/>
      <c r="M194" s="33"/>
      <c r="N194" s="19"/>
      <c r="O194" s="27">
        <v>19</v>
      </c>
      <c r="P194" s="17" t="s">
        <v>81</v>
      </c>
      <c r="Q194" s="17" t="s">
        <v>104</v>
      </c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22"/>
      <c r="AD194" s="22"/>
      <c r="AE194" s="17"/>
      <c r="AF194" s="17"/>
      <c r="AG194" s="17"/>
    </row>
    <row r="195" spans="1:33" ht="26.4" x14ac:dyDescent="0.3">
      <c r="A195" s="34"/>
      <c r="B195" s="33"/>
      <c r="C195" s="33"/>
      <c r="D195" s="27">
        <v>26</v>
      </c>
      <c r="E195" s="19"/>
      <c r="F195" s="20">
        <v>0</v>
      </c>
      <c r="G195" s="20">
        <v>0</v>
      </c>
      <c r="H195" s="21">
        <f t="shared" si="13"/>
        <v>0</v>
      </c>
      <c r="J195" s="33"/>
      <c r="K195" s="33"/>
      <c r="L195" s="36"/>
      <c r="M195" s="33"/>
      <c r="N195" s="19"/>
      <c r="O195" s="27">
        <v>20</v>
      </c>
      <c r="P195" s="17" t="s">
        <v>48</v>
      </c>
      <c r="Q195" s="17" t="s">
        <v>104</v>
      </c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22"/>
      <c r="AE195" s="22"/>
      <c r="AF195" s="17"/>
      <c r="AG195" s="17"/>
    </row>
    <row r="196" spans="1:33" ht="26.4" x14ac:dyDescent="0.3">
      <c r="A196" s="34"/>
      <c r="B196" s="33"/>
      <c r="C196" s="17" t="s">
        <v>13</v>
      </c>
      <c r="D196" s="27">
        <v>99</v>
      </c>
      <c r="E196" s="19"/>
      <c r="F196" s="20">
        <v>0</v>
      </c>
      <c r="G196" s="20">
        <v>0</v>
      </c>
      <c r="H196" s="21">
        <f t="shared" si="13"/>
        <v>0</v>
      </c>
      <c r="J196" s="33"/>
      <c r="K196" s="33"/>
      <c r="L196" s="37"/>
      <c r="M196" s="33"/>
      <c r="N196" s="19"/>
      <c r="O196" s="27">
        <v>21</v>
      </c>
      <c r="P196" s="17" t="s">
        <v>49</v>
      </c>
      <c r="Q196" s="17" t="s">
        <v>104</v>
      </c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22"/>
      <c r="AE196" s="22"/>
      <c r="AF196" s="22"/>
      <c r="AG196" s="17"/>
    </row>
    <row r="197" spans="1:33" x14ac:dyDescent="0.3">
      <c r="A197" s="34"/>
      <c r="B197" s="33"/>
      <c r="C197" s="15" t="s">
        <v>14</v>
      </c>
      <c r="D197" s="19"/>
      <c r="E197" s="19"/>
      <c r="F197" s="23">
        <f>SUM(F176:F189)</f>
        <v>0</v>
      </c>
      <c r="G197" s="23">
        <f>SUM(G176:G189)</f>
        <v>1152</v>
      </c>
      <c r="H197" s="23">
        <f>SUM(H176:H189)</f>
        <v>1152</v>
      </c>
      <c r="J197" s="19"/>
      <c r="K197" s="15" t="s">
        <v>56</v>
      </c>
      <c r="L197" s="23">
        <f t="shared" ref="L197" si="14">SUM(L176:L196)</f>
        <v>2970354910</v>
      </c>
      <c r="M197" s="24"/>
      <c r="N197" s="19"/>
      <c r="O197" s="25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</row>
    <row r="198" spans="1:33" x14ac:dyDescent="0.3">
      <c r="A198" s="34">
        <v>9</v>
      </c>
      <c r="B198" s="33" t="s">
        <v>96</v>
      </c>
      <c r="C198" s="17" t="s">
        <v>8</v>
      </c>
      <c r="D198" s="27">
        <v>0</v>
      </c>
      <c r="E198" s="19"/>
      <c r="F198" s="20"/>
      <c r="G198" s="20">
        <v>17</v>
      </c>
      <c r="H198" s="21">
        <f>F198+G198</f>
        <v>17</v>
      </c>
      <c r="J198" s="33" t="s">
        <v>15</v>
      </c>
      <c r="K198" s="33" t="s">
        <v>18</v>
      </c>
      <c r="L198" s="35">
        <f>(G198*$J$1)+SUM(G199:G203)*$K$1+SUM(G204:G207)*$L$1+SUM(G208:G209)*$M$1</f>
        <v>541259946</v>
      </c>
      <c r="M198" s="33" t="s">
        <v>67</v>
      </c>
      <c r="N198" s="19"/>
      <c r="O198" s="27">
        <v>1</v>
      </c>
      <c r="P198" s="17" t="s">
        <v>38</v>
      </c>
      <c r="Q198" s="17" t="s">
        <v>103</v>
      </c>
      <c r="R198" s="22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1:33" x14ac:dyDescent="0.3">
      <c r="A199" s="34"/>
      <c r="B199" s="33"/>
      <c r="C199" s="33" t="s">
        <v>9</v>
      </c>
      <c r="D199" s="27">
        <v>1</v>
      </c>
      <c r="E199" s="19"/>
      <c r="F199" s="20"/>
      <c r="G199" s="20">
        <v>16</v>
      </c>
      <c r="H199" s="21">
        <f t="shared" ref="H199:H218" si="15">F199+G199</f>
        <v>16</v>
      </c>
      <c r="J199" s="33"/>
      <c r="K199" s="33"/>
      <c r="L199" s="36"/>
      <c r="M199" s="33"/>
      <c r="N199" s="19"/>
      <c r="O199" s="27">
        <v>2</v>
      </c>
      <c r="P199" s="17" t="s">
        <v>42</v>
      </c>
      <c r="Q199" s="17" t="s">
        <v>103</v>
      </c>
      <c r="R199" s="22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1:33" x14ac:dyDescent="0.3">
      <c r="A200" s="34"/>
      <c r="B200" s="33"/>
      <c r="C200" s="33"/>
      <c r="D200" s="27">
        <v>2</v>
      </c>
      <c r="E200" s="19"/>
      <c r="F200" s="20"/>
      <c r="G200" s="20">
        <v>22</v>
      </c>
      <c r="H200" s="21">
        <f t="shared" si="15"/>
        <v>22</v>
      </c>
      <c r="J200" s="33"/>
      <c r="K200" s="33"/>
      <c r="L200" s="36"/>
      <c r="M200" s="33"/>
      <c r="N200" s="19"/>
      <c r="O200" s="27">
        <v>3</v>
      </c>
      <c r="P200" s="17" t="s">
        <v>82</v>
      </c>
      <c r="Q200" s="17" t="s">
        <v>103</v>
      </c>
      <c r="R200" s="17"/>
      <c r="S200" s="22"/>
      <c r="T200" s="22"/>
      <c r="U200" s="22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1:33" ht="26.4" x14ac:dyDescent="0.3">
      <c r="A201" s="34"/>
      <c r="B201" s="33"/>
      <c r="C201" s="33"/>
      <c r="D201" s="27">
        <v>3</v>
      </c>
      <c r="E201" s="19"/>
      <c r="F201" s="20"/>
      <c r="G201" s="20">
        <v>18</v>
      </c>
      <c r="H201" s="21">
        <f t="shared" si="15"/>
        <v>18</v>
      </c>
      <c r="J201" s="33"/>
      <c r="K201" s="33" t="s">
        <v>19</v>
      </c>
      <c r="L201" s="36"/>
      <c r="M201" s="33"/>
      <c r="N201" s="19"/>
      <c r="O201" s="27">
        <v>4</v>
      </c>
      <c r="P201" s="17" t="s">
        <v>83</v>
      </c>
      <c r="Q201" s="17" t="s">
        <v>103</v>
      </c>
      <c r="R201" s="17"/>
      <c r="S201" s="17"/>
      <c r="T201" s="17"/>
      <c r="U201" s="17"/>
      <c r="V201" s="22"/>
      <c r="W201" s="22"/>
      <c r="X201" s="22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1:33" x14ac:dyDescent="0.3">
      <c r="A202" s="34"/>
      <c r="B202" s="33"/>
      <c r="C202" s="33"/>
      <c r="D202" s="27">
        <v>4</v>
      </c>
      <c r="E202" s="19"/>
      <c r="F202" s="20"/>
      <c r="G202" s="20">
        <v>19</v>
      </c>
      <c r="H202" s="21">
        <f t="shared" si="15"/>
        <v>19</v>
      </c>
      <c r="J202" s="33"/>
      <c r="K202" s="33"/>
      <c r="L202" s="36"/>
      <c r="M202" s="33"/>
      <c r="N202" s="19"/>
      <c r="O202" s="27">
        <v>5</v>
      </c>
      <c r="P202" s="17" t="s">
        <v>84</v>
      </c>
      <c r="Q202" s="17" t="s">
        <v>103</v>
      </c>
      <c r="R202" s="17"/>
      <c r="S202" s="17"/>
      <c r="T202" s="17"/>
      <c r="U202" s="17"/>
      <c r="V202" s="17"/>
      <c r="W202" s="17"/>
      <c r="X202" s="17"/>
      <c r="Y202" s="22"/>
      <c r="Z202" s="17"/>
      <c r="AA202" s="17"/>
      <c r="AB202" s="17"/>
      <c r="AC202" s="17"/>
      <c r="AD202" s="17"/>
      <c r="AE202" s="17"/>
      <c r="AF202" s="17"/>
      <c r="AG202" s="17"/>
    </row>
    <row r="203" spans="1:33" x14ac:dyDescent="0.3">
      <c r="A203" s="34"/>
      <c r="B203" s="33"/>
      <c r="C203" s="33"/>
      <c r="D203" s="27">
        <v>5</v>
      </c>
      <c r="E203" s="19"/>
      <c r="F203" s="20"/>
      <c r="G203" s="20">
        <v>25</v>
      </c>
      <c r="H203" s="21">
        <f t="shared" si="15"/>
        <v>25</v>
      </c>
      <c r="J203" s="33"/>
      <c r="K203" s="33"/>
      <c r="L203" s="36"/>
      <c r="M203" s="33"/>
      <c r="N203" s="19"/>
      <c r="O203" s="27">
        <v>6</v>
      </c>
      <c r="P203" s="17" t="s">
        <v>85</v>
      </c>
      <c r="Q203" s="17" t="s">
        <v>103</v>
      </c>
      <c r="R203" s="17"/>
      <c r="S203" s="17"/>
      <c r="T203" s="17"/>
      <c r="U203" s="17"/>
      <c r="V203" s="17"/>
      <c r="W203" s="17"/>
      <c r="X203" s="17"/>
      <c r="Y203" s="17"/>
      <c r="Z203" s="22"/>
      <c r="AA203" s="17"/>
      <c r="AB203" s="17"/>
      <c r="AC203" s="17"/>
      <c r="AD203" s="17"/>
      <c r="AE203" s="17"/>
      <c r="AF203" s="17"/>
      <c r="AG203" s="17"/>
    </row>
    <row r="204" spans="1:33" x14ac:dyDescent="0.3">
      <c r="A204" s="34"/>
      <c r="B204" s="33"/>
      <c r="C204" s="33" t="s">
        <v>10</v>
      </c>
      <c r="D204" s="27">
        <v>6</v>
      </c>
      <c r="E204" s="19"/>
      <c r="F204" s="20"/>
      <c r="G204" s="20">
        <v>17</v>
      </c>
      <c r="H204" s="21">
        <f t="shared" si="15"/>
        <v>17</v>
      </c>
      <c r="J204" s="33"/>
      <c r="K204" s="33" t="s">
        <v>20</v>
      </c>
      <c r="L204" s="36"/>
      <c r="M204" s="33"/>
      <c r="N204" s="19"/>
      <c r="O204" s="27">
        <v>7</v>
      </c>
      <c r="P204" s="17" t="s">
        <v>37</v>
      </c>
      <c r="Q204" s="17" t="s">
        <v>103</v>
      </c>
      <c r="R204" s="17"/>
      <c r="S204" s="17"/>
      <c r="T204" s="17"/>
      <c r="U204" s="17"/>
      <c r="V204" s="17"/>
      <c r="W204" s="17"/>
      <c r="X204" s="17"/>
      <c r="Y204" s="17"/>
      <c r="Z204" s="22"/>
      <c r="AA204" s="17"/>
      <c r="AB204" s="17"/>
      <c r="AC204" s="17"/>
      <c r="AD204" s="17"/>
      <c r="AE204" s="17"/>
      <c r="AF204" s="17"/>
      <c r="AG204" s="17"/>
    </row>
    <row r="205" spans="1:33" x14ac:dyDescent="0.3">
      <c r="A205" s="34"/>
      <c r="B205" s="33"/>
      <c r="C205" s="33"/>
      <c r="D205" s="27">
        <v>7</v>
      </c>
      <c r="E205" s="19"/>
      <c r="F205" s="20"/>
      <c r="G205" s="20">
        <v>21</v>
      </c>
      <c r="H205" s="21">
        <f t="shared" si="15"/>
        <v>21</v>
      </c>
      <c r="J205" s="33"/>
      <c r="K205" s="33"/>
      <c r="L205" s="36"/>
      <c r="M205" s="33"/>
      <c r="N205" s="19"/>
      <c r="O205" s="27">
        <v>8</v>
      </c>
      <c r="P205" s="17" t="s">
        <v>36</v>
      </c>
      <c r="Q205" s="17" t="s">
        <v>103</v>
      </c>
      <c r="R205" s="17"/>
      <c r="S205" s="17"/>
      <c r="T205" s="17"/>
      <c r="U205" s="17"/>
      <c r="V205" s="17"/>
      <c r="W205" s="17"/>
      <c r="X205" s="17"/>
      <c r="Y205" s="17"/>
      <c r="Z205" s="17"/>
      <c r="AA205" s="22"/>
      <c r="AB205" s="17"/>
      <c r="AC205" s="17"/>
      <c r="AD205" s="17"/>
      <c r="AE205" s="17"/>
      <c r="AF205" s="17"/>
      <c r="AG205" s="17"/>
    </row>
    <row r="206" spans="1:33" x14ac:dyDescent="0.3">
      <c r="A206" s="34"/>
      <c r="B206" s="33"/>
      <c r="C206" s="33"/>
      <c r="D206" s="27">
        <v>8</v>
      </c>
      <c r="E206" s="19"/>
      <c r="F206" s="20"/>
      <c r="G206" s="20">
        <v>17</v>
      </c>
      <c r="H206" s="21">
        <f t="shared" si="15"/>
        <v>17</v>
      </c>
      <c r="J206" s="33"/>
      <c r="K206" s="33"/>
      <c r="L206" s="36"/>
      <c r="M206" s="33"/>
      <c r="N206" s="19"/>
      <c r="O206" s="27">
        <v>9</v>
      </c>
      <c r="P206" s="17" t="s">
        <v>43</v>
      </c>
      <c r="Q206" s="17" t="s">
        <v>103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22"/>
      <c r="AC206" s="17"/>
      <c r="AD206" s="17"/>
      <c r="AE206" s="17"/>
      <c r="AF206" s="17"/>
      <c r="AG206" s="17"/>
    </row>
    <row r="207" spans="1:33" x14ac:dyDescent="0.3">
      <c r="A207" s="34"/>
      <c r="B207" s="33"/>
      <c r="C207" s="33"/>
      <c r="D207" s="27">
        <v>9</v>
      </c>
      <c r="E207" s="19"/>
      <c r="F207" s="20"/>
      <c r="G207" s="20">
        <v>14</v>
      </c>
      <c r="H207" s="21">
        <f t="shared" si="15"/>
        <v>14</v>
      </c>
      <c r="J207" s="33"/>
      <c r="K207" s="33" t="s">
        <v>17</v>
      </c>
      <c r="L207" s="36"/>
      <c r="M207" s="33"/>
      <c r="N207" s="19"/>
      <c r="O207" s="27">
        <v>10</v>
      </c>
      <c r="P207" s="17" t="s">
        <v>44</v>
      </c>
      <c r="Q207" s="17" t="s">
        <v>103</v>
      </c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22"/>
      <c r="AD207" s="17"/>
      <c r="AE207" s="17"/>
      <c r="AF207" s="17"/>
      <c r="AG207" s="17"/>
    </row>
    <row r="208" spans="1:33" ht="26.4" x14ac:dyDescent="0.3">
      <c r="A208" s="34"/>
      <c r="B208" s="33"/>
      <c r="C208" s="33" t="s">
        <v>11</v>
      </c>
      <c r="D208" s="27">
        <v>10</v>
      </c>
      <c r="E208" s="19"/>
      <c r="F208" s="20"/>
      <c r="G208" s="20">
        <v>12</v>
      </c>
      <c r="H208" s="21">
        <f t="shared" si="15"/>
        <v>12</v>
      </c>
      <c r="J208" s="33"/>
      <c r="K208" s="33"/>
      <c r="L208" s="36"/>
      <c r="M208" s="33"/>
      <c r="N208" s="19"/>
      <c r="O208" s="27">
        <v>11</v>
      </c>
      <c r="P208" s="17" t="s">
        <v>39</v>
      </c>
      <c r="Q208" s="17" t="s">
        <v>104</v>
      </c>
      <c r="R208" s="17"/>
      <c r="S208" s="17"/>
      <c r="T208" s="22"/>
      <c r="U208" s="22"/>
      <c r="V208" s="22"/>
      <c r="W208" s="22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ht="26.4" x14ac:dyDescent="0.3">
      <c r="A209" s="34"/>
      <c r="B209" s="33"/>
      <c r="C209" s="33"/>
      <c r="D209" s="27">
        <v>11</v>
      </c>
      <c r="E209" s="19"/>
      <c r="F209" s="20"/>
      <c r="G209" s="20">
        <v>9</v>
      </c>
      <c r="H209" s="21">
        <f t="shared" si="15"/>
        <v>9</v>
      </c>
      <c r="J209" s="33"/>
      <c r="K209" s="33"/>
      <c r="L209" s="36"/>
      <c r="M209" s="33"/>
      <c r="N209" s="19"/>
      <c r="O209" s="27">
        <v>12</v>
      </c>
      <c r="P209" s="17" t="s">
        <v>34</v>
      </c>
      <c r="Q209" s="17" t="s">
        <v>104</v>
      </c>
      <c r="R209" s="17"/>
      <c r="S209" s="17"/>
      <c r="T209" s="17"/>
      <c r="U209" s="17"/>
      <c r="V209" s="17"/>
      <c r="W209" s="22"/>
      <c r="X209" s="22"/>
      <c r="Y209" s="22"/>
      <c r="Z209" s="17"/>
      <c r="AA209" s="17"/>
      <c r="AB209" s="17"/>
      <c r="AC209" s="17"/>
      <c r="AD209" s="17"/>
      <c r="AE209" s="17"/>
      <c r="AF209" s="17"/>
      <c r="AG209" s="17"/>
    </row>
    <row r="210" spans="1:33" ht="26.4" x14ac:dyDescent="0.3">
      <c r="A210" s="34"/>
      <c r="B210" s="33"/>
      <c r="C210" s="33"/>
      <c r="D210" s="27">
        <v>12</v>
      </c>
      <c r="E210" s="19"/>
      <c r="F210" s="20">
        <v>0</v>
      </c>
      <c r="G210" s="20">
        <v>0</v>
      </c>
      <c r="H210" s="21">
        <f t="shared" si="15"/>
        <v>0</v>
      </c>
      <c r="J210" s="33" t="s">
        <v>16</v>
      </c>
      <c r="K210" s="33" t="s">
        <v>21</v>
      </c>
      <c r="L210" s="36"/>
      <c r="M210" s="33"/>
      <c r="N210" s="19"/>
      <c r="O210" s="27">
        <v>13</v>
      </c>
      <c r="P210" s="17" t="s">
        <v>35</v>
      </c>
      <c r="Q210" s="17" t="s">
        <v>104</v>
      </c>
      <c r="R210" s="17"/>
      <c r="S210" s="17"/>
      <c r="T210" s="17"/>
      <c r="U210" s="17"/>
      <c r="V210" s="17"/>
      <c r="W210" s="17"/>
      <c r="X210" s="17"/>
      <c r="Y210" s="22"/>
      <c r="Z210" s="17"/>
      <c r="AA210" s="17"/>
      <c r="AB210" s="17"/>
      <c r="AC210" s="17"/>
      <c r="AD210" s="17"/>
      <c r="AE210" s="17"/>
      <c r="AF210" s="17"/>
      <c r="AG210" s="17"/>
    </row>
    <row r="211" spans="1:33" ht="26.4" x14ac:dyDescent="0.3">
      <c r="A211" s="34"/>
      <c r="B211" s="33"/>
      <c r="C211" s="33"/>
      <c r="D211" s="27">
        <v>13</v>
      </c>
      <c r="E211" s="19"/>
      <c r="F211" s="20">
        <v>0</v>
      </c>
      <c r="G211" s="20">
        <v>0</v>
      </c>
      <c r="H211" s="21">
        <f t="shared" si="15"/>
        <v>0</v>
      </c>
      <c r="J211" s="33"/>
      <c r="K211" s="33"/>
      <c r="L211" s="36"/>
      <c r="M211" s="33"/>
      <c r="N211" s="19"/>
      <c r="O211" s="27">
        <v>14</v>
      </c>
      <c r="P211" s="17" t="s">
        <v>41</v>
      </c>
      <c r="Q211" s="17" t="s">
        <v>104</v>
      </c>
      <c r="R211" s="17"/>
      <c r="S211" s="17"/>
      <c r="T211" s="17"/>
      <c r="U211" s="17"/>
      <c r="V211" s="17"/>
      <c r="W211" s="17"/>
      <c r="X211" s="17"/>
      <c r="Y211" s="17"/>
      <c r="Z211" s="22"/>
      <c r="AA211" s="22"/>
      <c r="AB211" s="22"/>
      <c r="AC211" s="17"/>
      <c r="AD211" s="17"/>
      <c r="AE211" s="17"/>
      <c r="AF211" s="17"/>
      <c r="AG211" s="17"/>
    </row>
    <row r="212" spans="1:33" ht="26.4" x14ac:dyDescent="0.3">
      <c r="A212" s="34"/>
      <c r="B212" s="33"/>
      <c r="C212" s="33" t="s">
        <v>12</v>
      </c>
      <c r="D212" s="27">
        <v>21</v>
      </c>
      <c r="E212" s="19"/>
      <c r="F212" s="20">
        <v>0</v>
      </c>
      <c r="G212" s="20">
        <v>0</v>
      </c>
      <c r="H212" s="21">
        <f t="shared" si="15"/>
        <v>0</v>
      </c>
      <c r="J212" s="33"/>
      <c r="K212" s="33"/>
      <c r="L212" s="36"/>
      <c r="M212" s="33"/>
      <c r="N212" s="19"/>
      <c r="O212" s="27">
        <v>15</v>
      </c>
      <c r="P212" s="17" t="s">
        <v>40</v>
      </c>
      <c r="Q212" s="17" t="s">
        <v>104</v>
      </c>
      <c r="R212" s="17"/>
      <c r="S212" s="17"/>
      <c r="T212" s="17"/>
      <c r="U212" s="17"/>
      <c r="V212" s="17"/>
      <c r="W212" s="17"/>
      <c r="X212" s="17"/>
      <c r="Y212" s="17"/>
      <c r="Z212" s="22"/>
      <c r="AA212" s="22"/>
      <c r="AB212" s="22"/>
      <c r="AC212" s="17"/>
      <c r="AD212" s="17"/>
      <c r="AE212" s="17"/>
      <c r="AF212" s="17"/>
      <c r="AG212" s="17"/>
    </row>
    <row r="213" spans="1:33" ht="26.4" x14ac:dyDescent="0.3">
      <c r="A213" s="34"/>
      <c r="B213" s="33"/>
      <c r="C213" s="33"/>
      <c r="D213" s="27">
        <v>22</v>
      </c>
      <c r="E213" s="19"/>
      <c r="F213" s="20">
        <v>0</v>
      </c>
      <c r="G213" s="20">
        <v>0</v>
      </c>
      <c r="H213" s="21">
        <f t="shared" si="15"/>
        <v>0</v>
      </c>
      <c r="J213" s="33"/>
      <c r="K213" s="33" t="s">
        <v>22</v>
      </c>
      <c r="L213" s="36"/>
      <c r="M213" s="33"/>
      <c r="N213" s="19"/>
      <c r="O213" s="27">
        <v>16</v>
      </c>
      <c r="P213" s="17" t="s">
        <v>45</v>
      </c>
      <c r="Q213" s="17" t="s">
        <v>104</v>
      </c>
      <c r="R213" s="17"/>
      <c r="S213" s="17"/>
      <c r="T213" s="17"/>
      <c r="U213" s="17"/>
      <c r="V213" s="17"/>
      <c r="W213" s="17"/>
      <c r="X213" s="17"/>
      <c r="Y213" s="17"/>
      <c r="Z213" s="22"/>
      <c r="AA213" s="22"/>
      <c r="AB213" s="22"/>
      <c r="AC213" s="17"/>
      <c r="AD213" s="17"/>
      <c r="AE213" s="17"/>
      <c r="AF213" s="17"/>
      <c r="AG213" s="17"/>
    </row>
    <row r="214" spans="1:33" ht="26.4" x14ac:dyDescent="0.3">
      <c r="A214" s="34"/>
      <c r="B214" s="33"/>
      <c r="C214" s="33"/>
      <c r="D214" s="27">
        <v>23</v>
      </c>
      <c r="E214" s="19"/>
      <c r="F214" s="20">
        <v>0</v>
      </c>
      <c r="G214" s="20">
        <v>0</v>
      </c>
      <c r="H214" s="21">
        <f t="shared" si="15"/>
        <v>0</v>
      </c>
      <c r="J214" s="33"/>
      <c r="K214" s="33"/>
      <c r="L214" s="36"/>
      <c r="M214" s="33"/>
      <c r="N214" s="19"/>
      <c r="O214" s="27">
        <v>17</v>
      </c>
      <c r="P214" s="17" t="s">
        <v>47</v>
      </c>
      <c r="Q214" s="17" t="s">
        <v>104</v>
      </c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22"/>
      <c r="AC214" s="22"/>
      <c r="AD214" s="22"/>
      <c r="AE214" s="17"/>
      <c r="AF214" s="17"/>
      <c r="AG214" s="17"/>
    </row>
    <row r="215" spans="1:33" ht="26.4" x14ac:dyDescent="0.3">
      <c r="A215" s="34"/>
      <c r="B215" s="33"/>
      <c r="C215" s="33"/>
      <c r="D215" s="27">
        <v>24</v>
      </c>
      <c r="E215" s="19"/>
      <c r="F215" s="20">
        <v>0</v>
      </c>
      <c r="G215" s="20">
        <v>0</v>
      </c>
      <c r="H215" s="21">
        <f t="shared" si="15"/>
        <v>0</v>
      </c>
      <c r="J215" s="33"/>
      <c r="K215" s="33"/>
      <c r="L215" s="36"/>
      <c r="M215" s="33"/>
      <c r="N215" s="19"/>
      <c r="O215" s="27">
        <v>18</v>
      </c>
      <c r="P215" s="17" t="s">
        <v>46</v>
      </c>
      <c r="Q215" s="17" t="s">
        <v>104</v>
      </c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22"/>
      <c r="AD215" s="22"/>
      <c r="AE215" s="17"/>
      <c r="AF215" s="17"/>
      <c r="AG215" s="17"/>
    </row>
    <row r="216" spans="1:33" ht="26.4" x14ac:dyDescent="0.3">
      <c r="A216" s="34"/>
      <c r="B216" s="33"/>
      <c r="C216" s="33"/>
      <c r="D216" s="27">
        <v>25</v>
      </c>
      <c r="E216" s="19"/>
      <c r="F216" s="20">
        <v>0</v>
      </c>
      <c r="G216" s="20">
        <v>0</v>
      </c>
      <c r="H216" s="21">
        <f t="shared" si="15"/>
        <v>0</v>
      </c>
      <c r="J216" s="33" t="s">
        <v>28</v>
      </c>
      <c r="K216" s="33" t="s">
        <v>27</v>
      </c>
      <c r="L216" s="36"/>
      <c r="M216" s="33"/>
      <c r="N216" s="19"/>
      <c r="O216" s="27">
        <v>19</v>
      </c>
      <c r="P216" s="17" t="s">
        <v>81</v>
      </c>
      <c r="Q216" s="17" t="s">
        <v>104</v>
      </c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22"/>
      <c r="AD216" s="22"/>
      <c r="AE216" s="17"/>
      <c r="AF216" s="17"/>
      <c r="AG216" s="17"/>
    </row>
    <row r="217" spans="1:33" ht="26.4" x14ac:dyDescent="0.3">
      <c r="A217" s="34"/>
      <c r="B217" s="33"/>
      <c r="C217" s="33"/>
      <c r="D217" s="27">
        <v>26</v>
      </c>
      <c r="E217" s="19"/>
      <c r="F217" s="20">
        <v>0</v>
      </c>
      <c r="G217" s="20">
        <v>0</v>
      </c>
      <c r="H217" s="21">
        <f t="shared" si="15"/>
        <v>0</v>
      </c>
      <c r="J217" s="33"/>
      <c r="K217" s="33"/>
      <c r="L217" s="36"/>
      <c r="M217" s="33"/>
      <c r="N217" s="19"/>
      <c r="O217" s="27">
        <v>20</v>
      </c>
      <c r="P217" s="17" t="s">
        <v>48</v>
      </c>
      <c r="Q217" s="17" t="s">
        <v>104</v>
      </c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22"/>
      <c r="AE217" s="22"/>
      <c r="AF217" s="17"/>
      <c r="AG217" s="17"/>
    </row>
    <row r="218" spans="1:33" ht="26.4" x14ac:dyDescent="0.3">
      <c r="A218" s="34"/>
      <c r="B218" s="33"/>
      <c r="C218" s="17" t="s">
        <v>13</v>
      </c>
      <c r="D218" s="27">
        <v>99</v>
      </c>
      <c r="E218" s="19"/>
      <c r="F218" s="20">
        <v>0</v>
      </c>
      <c r="G218" s="20">
        <v>0</v>
      </c>
      <c r="H218" s="21">
        <f t="shared" si="15"/>
        <v>0</v>
      </c>
      <c r="J218" s="33"/>
      <c r="K218" s="33"/>
      <c r="L218" s="37"/>
      <c r="M218" s="33"/>
      <c r="N218" s="19"/>
      <c r="O218" s="27">
        <v>21</v>
      </c>
      <c r="P218" s="17" t="s">
        <v>49</v>
      </c>
      <c r="Q218" s="17" t="s">
        <v>104</v>
      </c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22"/>
      <c r="AE218" s="22"/>
      <c r="AF218" s="22"/>
      <c r="AG218" s="17"/>
    </row>
    <row r="219" spans="1:33" x14ac:dyDescent="0.3">
      <c r="A219" s="34"/>
      <c r="B219" s="33"/>
      <c r="C219" s="15" t="s">
        <v>14</v>
      </c>
      <c r="D219" s="19"/>
      <c r="E219" s="19"/>
      <c r="F219" s="23">
        <f>SUM(F198:F211)</f>
        <v>0</v>
      </c>
      <c r="G219" s="23">
        <f>SUM(G198:G211)</f>
        <v>207</v>
      </c>
      <c r="H219" s="23">
        <f>SUM(H198:H211)</f>
        <v>207</v>
      </c>
      <c r="J219" s="19"/>
      <c r="K219" s="15" t="s">
        <v>56</v>
      </c>
      <c r="L219" s="23">
        <f t="shared" ref="L219" si="16">SUM(L198:L218)</f>
        <v>541259946</v>
      </c>
      <c r="M219" s="19"/>
      <c r="N219" s="19"/>
      <c r="O219" s="25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</row>
    <row r="220" spans="1:33" x14ac:dyDescent="0.3">
      <c r="A220" s="34">
        <v>10</v>
      </c>
      <c r="B220" s="33" t="s">
        <v>97</v>
      </c>
      <c r="C220" s="17" t="s">
        <v>8</v>
      </c>
      <c r="D220" s="27">
        <v>0</v>
      </c>
      <c r="E220" s="19"/>
      <c r="F220" s="20"/>
      <c r="G220" s="20">
        <v>96</v>
      </c>
      <c r="H220" s="21">
        <f>F220+G220</f>
        <v>96</v>
      </c>
      <c r="J220" s="33" t="s">
        <v>15</v>
      </c>
      <c r="K220" s="33" t="s">
        <v>18</v>
      </c>
      <c r="L220" s="35">
        <f>(G220*$J$1)+SUM(G221:G225)*$K$1+SUM(G226:G229)*$L$1+SUM(G230:G231)*$M$1</f>
        <v>2704939576</v>
      </c>
      <c r="M220" s="33" t="s">
        <v>67</v>
      </c>
      <c r="N220" s="19"/>
      <c r="O220" s="27">
        <v>1</v>
      </c>
      <c r="P220" s="17" t="s">
        <v>38</v>
      </c>
      <c r="Q220" s="17" t="s">
        <v>103</v>
      </c>
      <c r="R220" s="22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1:33" x14ac:dyDescent="0.3">
      <c r="A221" s="34"/>
      <c r="B221" s="33"/>
      <c r="C221" s="33" t="s">
        <v>9</v>
      </c>
      <c r="D221" s="27">
        <v>1</v>
      </c>
      <c r="E221" s="19"/>
      <c r="F221" s="20"/>
      <c r="G221" s="20">
        <v>123</v>
      </c>
      <c r="H221" s="21">
        <f t="shared" ref="H221:H240" si="17">F221+G221</f>
        <v>123</v>
      </c>
      <c r="J221" s="33"/>
      <c r="K221" s="33"/>
      <c r="L221" s="36"/>
      <c r="M221" s="33"/>
      <c r="N221" s="19"/>
      <c r="O221" s="27">
        <v>2</v>
      </c>
      <c r="P221" s="17" t="s">
        <v>42</v>
      </c>
      <c r="Q221" s="17" t="s">
        <v>103</v>
      </c>
      <c r="R221" s="22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1:33" x14ac:dyDescent="0.3">
      <c r="A222" s="34"/>
      <c r="B222" s="33"/>
      <c r="C222" s="33"/>
      <c r="D222" s="27">
        <v>2</v>
      </c>
      <c r="E222" s="19"/>
      <c r="F222" s="20"/>
      <c r="G222" s="20">
        <v>128</v>
      </c>
      <c r="H222" s="21">
        <f t="shared" si="17"/>
        <v>128</v>
      </c>
      <c r="J222" s="33"/>
      <c r="K222" s="33"/>
      <c r="L222" s="36"/>
      <c r="M222" s="33"/>
      <c r="N222" s="19"/>
      <c r="O222" s="27">
        <v>3</v>
      </c>
      <c r="P222" s="17" t="s">
        <v>82</v>
      </c>
      <c r="Q222" s="17" t="s">
        <v>103</v>
      </c>
      <c r="R222" s="17"/>
      <c r="S222" s="22"/>
      <c r="T222" s="22"/>
      <c r="U222" s="22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1:33" ht="26.4" x14ac:dyDescent="0.3">
      <c r="A223" s="34"/>
      <c r="B223" s="33"/>
      <c r="C223" s="33"/>
      <c r="D223" s="27">
        <v>3</v>
      </c>
      <c r="E223" s="19"/>
      <c r="F223" s="20"/>
      <c r="G223" s="20">
        <v>131</v>
      </c>
      <c r="H223" s="21">
        <f t="shared" si="17"/>
        <v>131</v>
      </c>
      <c r="J223" s="33"/>
      <c r="K223" s="33" t="s">
        <v>19</v>
      </c>
      <c r="L223" s="36"/>
      <c r="M223" s="33"/>
      <c r="N223" s="19"/>
      <c r="O223" s="27">
        <v>4</v>
      </c>
      <c r="P223" s="17" t="s">
        <v>83</v>
      </c>
      <c r="Q223" s="17" t="s">
        <v>103</v>
      </c>
      <c r="R223" s="17"/>
      <c r="S223" s="17"/>
      <c r="T223" s="17"/>
      <c r="U223" s="17"/>
      <c r="V223" s="22"/>
      <c r="W223" s="22"/>
      <c r="X223" s="22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1:33" x14ac:dyDescent="0.3">
      <c r="A224" s="34"/>
      <c r="B224" s="33"/>
      <c r="C224" s="33"/>
      <c r="D224" s="27">
        <v>4</v>
      </c>
      <c r="E224" s="19"/>
      <c r="F224" s="20"/>
      <c r="G224" s="20">
        <v>124</v>
      </c>
      <c r="H224" s="21">
        <f t="shared" si="17"/>
        <v>124</v>
      </c>
      <c r="J224" s="33"/>
      <c r="K224" s="33"/>
      <c r="L224" s="36"/>
      <c r="M224" s="33"/>
      <c r="N224" s="19"/>
      <c r="O224" s="27">
        <v>5</v>
      </c>
      <c r="P224" s="17" t="s">
        <v>84</v>
      </c>
      <c r="Q224" s="17" t="s">
        <v>103</v>
      </c>
      <c r="R224" s="17"/>
      <c r="S224" s="17"/>
      <c r="T224" s="17"/>
      <c r="U224" s="17"/>
      <c r="V224" s="17"/>
      <c r="W224" s="17"/>
      <c r="X224" s="17"/>
      <c r="Y224" s="22"/>
      <c r="Z224" s="17"/>
      <c r="AA224" s="17"/>
      <c r="AB224" s="17"/>
      <c r="AC224" s="17"/>
      <c r="AD224" s="17"/>
      <c r="AE224" s="17"/>
      <c r="AF224" s="17"/>
      <c r="AG224" s="17"/>
    </row>
    <row r="225" spans="1:33" x14ac:dyDescent="0.3">
      <c r="A225" s="34"/>
      <c r="B225" s="33"/>
      <c r="C225" s="33"/>
      <c r="D225" s="27">
        <v>5</v>
      </c>
      <c r="E225" s="19"/>
      <c r="F225" s="20"/>
      <c r="G225" s="20">
        <v>146</v>
      </c>
      <c r="H225" s="21">
        <f t="shared" si="17"/>
        <v>146</v>
      </c>
      <c r="J225" s="33"/>
      <c r="K225" s="33"/>
      <c r="L225" s="36"/>
      <c r="M225" s="33"/>
      <c r="N225" s="19"/>
      <c r="O225" s="27">
        <v>6</v>
      </c>
      <c r="P225" s="17" t="s">
        <v>85</v>
      </c>
      <c r="Q225" s="17" t="s">
        <v>103</v>
      </c>
      <c r="R225" s="17"/>
      <c r="S225" s="17"/>
      <c r="T225" s="17"/>
      <c r="U225" s="17"/>
      <c r="V225" s="17"/>
      <c r="W225" s="17"/>
      <c r="X225" s="17"/>
      <c r="Y225" s="17"/>
      <c r="Z225" s="22"/>
      <c r="AA225" s="17"/>
      <c r="AB225" s="17"/>
      <c r="AC225" s="17"/>
      <c r="AD225" s="17"/>
      <c r="AE225" s="17"/>
      <c r="AF225" s="17"/>
      <c r="AG225" s="17"/>
    </row>
    <row r="226" spans="1:33" x14ac:dyDescent="0.3">
      <c r="A226" s="34"/>
      <c r="B226" s="33"/>
      <c r="C226" s="33" t="s">
        <v>10</v>
      </c>
      <c r="D226" s="27">
        <v>6</v>
      </c>
      <c r="E226" s="19"/>
      <c r="F226" s="20"/>
      <c r="G226" s="20">
        <v>119</v>
      </c>
      <c r="H226" s="21">
        <f t="shared" si="17"/>
        <v>119</v>
      </c>
      <c r="J226" s="33"/>
      <c r="K226" s="33" t="s">
        <v>20</v>
      </c>
      <c r="L226" s="36"/>
      <c r="M226" s="33"/>
      <c r="N226" s="19"/>
      <c r="O226" s="27">
        <v>7</v>
      </c>
      <c r="P226" s="17" t="s">
        <v>37</v>
      </c>
      <c r="Q226" s="17" t="s">
        <v>103</v>
      </c>
      <c r="R226" s="17"/>
      <c r="S226" s="17"/>
      <c r="T226" s="17"/>
      <c r="U226" s="17"/>
      <c r="V226" s="17"/>
      <c r="W226" s="17"/>
      <c r="X226" s="17"/>
      <c r="Y226" s="17"/>
      <c r="Z226" s="22"/>
      <c r="AA226" s="17"/>
      <c r="AB226" s="17"/>
      <c r="AC226" s="17"/>
      <c r="AD226" s="17"/>
      <c r="AE226" s="17"/>
      <c r="AF226" s="17"/>
      <c r="AG226" s="17"/>
    </row>
    <row r="227" spans="1:33" x14ac:dyDescent="0.3">
      <c r="A227" s="34"/>
      <c r="B227" s="33"/>
      <c r="C227" s="33"/>
      <c r="D227" s="27">
        <v>7</v>
      </c>
      <c r="E227" s="19"/>
      <c r="F227" s="20"/>
      <c r="G227" s="20">
        <v>91</v>
      </c>
      <c r="H227" s="21">
        <f t="shared" si="17"/>
        <v>91</v>
      </c>
      <c r="J227" s="33"/>
      <c r="K227" s="33"/>
      <c r="L227" s="36"/>
      <c r="M227" s="33"/>
      <c r="N227" s="19"/>
      <c r="O227" s="27">
        <v>8</v>
      </c>
      <c r="P227" s="17" t="s">
        <v>36</v>
      </c>
      <c r="Q227" s="17" t="s">
        <v>103</v>
      </c>
      <c r="R227" s="17"/>
      <c r="S227" s="17"/>
      <c r="T227" s="17"/>
      <c r="U227" s="17"/>
      <c r="V227" s="17"/>
      <c r="W227" s="17"/>
      <c r="X227" s="17"/>
      <c r="Y227" s="17"/>
      <c r="Z227" s="17"/>
      <c r="AA227" s="22"/>
      <c r="AB227" s="17"/>
      <c r="AC227" s="17"/>
      <c r="AD227" s="17"/>
      <c r="AE227" s="17"/>
      <c r="AF227" s="17"/>
      <c r="AG227" s="17"/>
    </row>
    <row r="228" spans="1:33" x14ac:dyDescent="0.3">
      <c r="A228" s="34"/>
      <c r="B228" s="33"/>
      <c r="C228" s="33"/>
      <c r="D228" s="27">
        <v>8</v>
      </c>
      <c r="E228" s="19"/>
      <c r="F228" s="20"/>
      <c r="G228" s="20">
        <v>52</v>
      </c>
      <c r="H228" s="21">
        <f t="shared" si="17"/>
        <v>52</v>
      </c>
      <c r="J228" s="33"/>
      <c r="K228" s="33"/>
      <c r="L228" s="36"/>
      <c r="M228" s="33"/>
      <c r="N228" s="19"/>
      <c r="O228" s="27">
        <v>9</v>
      </c>
      <c r="P228" s="17" t="s">
        <v>43</v>
      </c>
      <c r="Q228" s="17" t="s">
        <v>103</v>
      </c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22"/>
      <c r="AC228" s="17"/>
      <c r="AD228" s="17"/>
      <c r="AE228" s="17"/>
      <c r="AF228" s="17"/>
      <c r="AG228" s="17"/>
    </row>
    <row r="229" spans="1:33" x14ac:dyDescent="0.3">
      <c r="A229" s="34"/>
      <c r="B229" s="33"/>
      <c r="C229" s="33"/>
      <c r="D229" s="27">
        <v>9</v>
      </c>
      <c r="E229" s="19"/>
      <c r="F229" s="20"/>
      <c r="G229" s="20">
        <v>46</v>
      </c>
      <c r="H229" s="21">
        <f t="shared" si="17"/>
        <v>46</v>
      </c>
      <c r="J229" s="33"/>
      <c r="K229" s="33" t="s">
        <v>17</v>
      </c>
      <c r="L229" s="36"/>
      <c r="M229" s="33"/>
      <c r="N229" s="19"/>
      <c r="O229" s="27">
        <v>10</v>
      </c>
      <c r="P229" s="17" t="s">
        <v>44</v>
      </c>
      <c r="Q229" s="17" t="s">
        <v>103</v>
      </c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22"/>
      <c r="AD229" s="17"/>
      <c r="AE229" s="17"/>
      <c r="AF229" s="17"/>
      <c r="AG229" s="17"/>
    </row>
    <row r="230" spans="1:33" ht="26.4" x14ac:dyDescent="0.3">
      <c r="A230" s="34"/>
      <c r="B230" s="33"/>
      <c r="C230" s="33" t="s">
        <v>11</v>
      </c>
      <c r="D230" s="27">
        <v>10</v>
      </c>
      <c r="E230" s="19"/>
      <c r="F230" s="20"/>
      <c r="G230" s="20">
        <v>0</v>
      </c>
      <c r="H230" s="21">
        <f t="shared" si="17"/>
        <v>0</v>
      </c>
      <c r="J230" s="33"/>
      <c r="K230" s="33"/>
      <c r="L230" s="36"/>
      <c r="M230" s="33"/>
      <c r="N230" s="19"/>
      <c r="O230" s="27">
        <v>11</v>
      </c>
      <c r="P230" s="17" t="s">
        <v>39</v>
      </c>
      <c r="Q230" s="17" t="s">
        <v>104</v>
      </c>
      <c r="R230" s="17"/>
      <c r="S230" s="17"/>
      <c r="T230" s="22"/>
      <c r="U230" s="22"/>
      <c r="V230" s="22"/>
      <c r="W230" s="22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1:33" ht="26.4" x14ac:dyDescent="0.3">
      <c r="A231" s="34"/>
      <c r="B231" s="33"/>
      <c r="C231" s="33"/>
      <c r="D231" s="27">
        <v>11</v>
      </c>
      <c r="E231" s="19"/>
      <c r="F231" s="20"/>
      <c r="G231" s="20">
        <v>0</v>
      </c>
      <c r="H231" s="21">
        <f t="shared" si="17"/>
        <v>0</v>
      </c>
      <c r="J231" s="33"/>
      <c r="K231" s="33"/>
      <c r="L231" s="36"/>
      <c r="M231" s="33"/>
      <c r="N231" s="19"/>
      <c r="O231" s="27">
        <v>12</v>
      </c>
      <c r="P231" s="17" t="s">
        <v>34</v>
      </c>
      <c r="Q231" s="17" t="s">
        <v>104</v>
      </c>
      <c r="R231" s="17"/>
      <c r="S231" s="17"/>
      <c r="T231" s="17"/>
      <c r="U231" s="17"/>
      <c r="V231" s="17"/>
      <c r="W231" s="22"/>
      <c r="X231" s="22"/>
      <c r="Y231" s="22"/>
      <c r="Z231" s="17"/>
      <c r="AA231" s="17"/>
      <c r="AB231" s="17"/>
      <c r="AC231" s="17"/>
      <c r="AD231" s="17"/>
      <c r="AE231" s="17"/>
      <c r="AF231" s="17"/>
      <c r="AG231" s="17"/>
    </row>
    <row r="232" spans="1:33" ht="26.4" x14ac:dyDescent="0.3">
      <c r="A232" s="34"/>
      <c r="B232" s="33"/>
      <c r="C232" s="33"/>
      <c r="D232" s="27">
        <v>12</v>
      </c>
      <c r="E232" s="19"/>
      <c r="F232" s="20">
        <v>0</v>
      </c>
      <c r="G232" s="20">
        <v>0</v>
      </c>
      <c r="H232" s="21">
        <f t="shared" si="17"/>
        <v>0</v>
      </c>
      <c r="J232" s="33" t="s">
        <v>16</v>
      </c>
      <c r="K232" s="33" t="s">
        <v>21</v>
      </c>
      <c r="L232" s="36"/>
      <c r="M232" s="33"/>
      <c r="N232" s="19"/>
      <c r="O232" s="27">
        <v>13</v>
      </c>
      <c r="P232" s="17" t="s">
        <v>35</v>
      </c>
      <c r="Q232" s="17" t="s">
        <v>104</v>
      </c>
      <c r="R232" s="17"/>
      <c r="S232" s="17"/>
      <c r="T232" s="17"/>
      <c r="U232" s="17"/>
      <c r="V232" s="17"/>
      <c r="W232" s="17"/>
      <c r="X232" s="17"/>
      <c r="Y232" s="22"/>
      <c r="Z232" s="17"/>
      <c r="AA232" s="17"/>
      <c r="AB232" s="17"/>
      <c r="AC232" s="17"/>
      <c r="AD232" s="17"/>
      <c r="AE232" s="17"/>
      <c r="AF232" s="17"/>
      <c r="AG232" s="17"/>
    </row>
    <row r="233" spans="1:33" ht="26.4" x14ac:dyDescent="0.3">
      <c r="A233" s="34"/>
      <c r="B233" s="33"/>
      <c r="C233" s="33"/>
      <c r="D233" s="27">
        <v>13</v>
      </c>
      <c r="E233" s="19"/>
      <c r="F233" s="20">
        <v>0</v>
      </c>
      <c r="G233" s="20">
        <v>0</v>
      </c>
      <c r="H233" s="21">
        <f t="shared" si="17"/>
        <v>0</v>
      </c>
      <c r="J233" s="33"/>
      <c r="K233" s="33"/>
      <c r="L233" s="36"/>
      <c r="M233" s="33"/>
      <c r="N233" s="19"/>
      <c r="O233" s="27">
        <v>14</v>
      </c>
      <c r="P233" s="17" t="s">
        <v>41</v>
      </c>
      <c r="Q233" s="17" t="s">
        <v>104</v>
      </c>
      <c r="R233" s="17"/>
      <c r="S233" s="17"/>
      <c r="T233" s="17"/>
      <c r="U233" s="17"/>
      <c r="V233" s="17"/>
      <c r="W233" s="17"/>
      <c r="X233" s="17"/>
      <c r="Y233" s="17"/>
      <c r="Z233" s="22"/>
      <c r="AA233" s="22"/>
      <c r="AB233" s="22"/>
      <c r="AC233" s="17"/>
      <c r="AD233" s="17"/>
      <c r="AE233" s="17"/>
      <c r="AF233" s="17"/>
      <c r="AG233" s="17"/>
    </row>
    <row r="234" spans="1:33" ht="26.4" x14ac:dyDescent="0.3">
      <c r="A234" s="34"/>
      <c r="B234" s="33"/>
      <c r="C234" s="33" t="s">
        <v>12</v>
      </c>
      <c r="D234" s="27">
        <v>21</v>
      </c>
      <c r="E234" s="19"/>
      <c r="F234" s="20">
        <v>0</v>
      </c>
      <c r="G234" s="20">
        <v>0</v>
      </c>
      <c r="H234" s="21">
        <f t="shared" si="17"/>
        <v>0</v>
      </c>
      <c r="J234" s="33"/>
      <c r="K234" s="33"/>
      <c r="L234" s="36"/>
      <c r="M234" s="33"/>
      <c r="N234" s="19"/>
      <c r="O234" s="27">
        <v>15</v>
      </c>
      <c r="P234" s="17" t="s">
        <v>40</v>
      </c>
      <c r="Q234" s="17" t="s">
        <v>104</v>
      </c>
      <c r="R234" s="17"/>
      <c r="S234" s="17"/>
      <c r="T234" s="17"/>
      <c r="U234" s="17"/>
      <c r="V234" s="17"/>
      <c r="W234" s="17"/>
      <c r="X234" s="17"/>
      <c r="Y234" s="17"/>
      <c r="Z234" s="22"/>
      <c r="AA234" s="22"/>
      <c r="AB234" s="22"/>
      <c r="AC234" s="17"/>
      <c r="AD234" s="17"/>
      <c r="AE234" s="17"/>
      <c r="AF234" s="17"/>
      <c r="AG234" s="17"/>
    </row>
    <row r="235" spans="1:33" ht="26.4" x14ac:dyDescent="0.3">
      <c r="A235" s="34"/>
      <c r="B235" s="33"/>
      <c r="C235" s="33"/>
      <c r="D235" s="27">
        <v>22</v>
      </c>
      <c r="E235" s="19"/>
      <c r="F235" s="20">
        <v>0</v>
      </c>
      <c r="G235" s="20">
        <v>0</v>
      </c>
      <c r="H235" s="21">
        <f t="shared" si="17"/>
        <v>0</v>
      </c>
      <c r="J235" s="33"/>
      <c r="K235" s="33" t="s">
        <v>22</v>
      </c>
      <c r="L235" s="36"/>
      <c r="M235" s="33"/>
      <c r="N235" s="19"/>
      <c r="O235" s="27">
        <v>16</v>
      </c>
      <c r="P235" s="17" t="s">
        <v>45</v>
      </c>
      <c r="Q235" s="17" t="s">
        <v>104</v>
      </c>
      <c r="R235" s="17"/>
      <c r="S235" s="17"/>
      <c r="T235" s="17"/>
      <c r="U235" s="17"/>
      <c r="V235" s="17"/>
      <c r="W235" s="17"/>
      <c r="X235" s="17"/>
      <c r="Y235" s="17"/>
      <c r="Z235" s="22"/>
      <c r="AA235" s="22"/>
      <c r="AB235" s="22"/>
      <c r="AC235" s="17"/>
      <c r="AD235" s="17"/>
      <c r="AE235" s="17"/>
      <c r="AF235" s="17"/>
      <c r="AG235" s="17"/>
    </row>
    <row r="236" spans="1:33" ht="26.4" x14ac:dyDescent="0.3">
      <c r="A236" s="34"/>
      <c r="B236" s="33"/>
      <c r="C236" s="33"/>
      <c r="D236" s="27">
        <v>23</v>
      </c>
      <c r="E236" s="19"/>
      <c r="F236" s="20">
        <v>0</v>
      </c>
      <c r="G236" s="20">
        <v>0</v>
      </c>
      <c r="H236" s="21">
        <f t="shared" si="17"/>
        <v>0</v>
      </c>
      <c r="J236" s="33"/>
      <c r="K236" s="33"/>
      <c r="L236" s="36"/>
      <c r="M236" s="33"/>
      <c r="N236" s="19"/>
      <c r="O236" s="27">
        <v>17</v>
      </c>
      <c r="P236" s="17" t="s">
        <v>47</v>
      </c>
      <c r="Q236" s="17" t="s">
        <v>104</v>
      </c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22"/>
      <c r="AC236" s="22"/>
      <c r="AD236" s="22"/>
      <c r="AE236" s="17"/>
      <c r="AF236" s="17"/>
      <c r="AG236" s="17"/>
    </row>
    <row r="237" spans="1:33" ht="26.4" x14ac:dyDescent="0.3">
      <c r="A237" s="34"/>
      <c r="B237" s="33"/>
      <c r="C237" s="33"/>
      <c r="D237" s="27">
        <v>24</v>
      </c>
      <c r="E237" s="19"/>
      <c r="F237" s="20">
        <v>0</v>
      </c>
      <c r="G237" s="20">
        <v>0</v>
      </c>
      <c r="H237" s="21">
        <f t="shared" si="17"/>
        <v>0</v>
      </c>
      <c r="J237" s="33"/>
      <c r="K237" s="33"/>
      <c r="L237" s="36"/>
      <c r="M237" s="33"/>
      <c r="N237" s="19"/>
      <c r="O237" s="27">
        <v>18</v>
      </c>
      <c r="P237" s="17" t="s">
        <v>46</v>
      </c>
      <c r="Q237" s="17" t="s">
        <v>104</v>
      </c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22"/>
      <c r="AD237" s="22"/>
      <c r="AE237" s="17"/>
      <c r="AF237" s="17"/>
      <c r="AG237" s="17"/>
    </row>
    <row r="238" spans="1:33" ht="26.4" x14ac:dyDescent="0.3">
      <c r="A238" s="34"/>
      <c r="B238" s="33"/>
      <c r="C238" s="33"/>
      <c r="D238" s="27">
        <v>25</v>
      </c>
      <c r="E238" s="19"/>
      <c r="F238" s="20">
        <v>0</v>
      </c>
      <c r="G238" s="20">
        <v>0</v>
      </c>
      <c r="H238" s="21">
        <f t="shared" si="17"/>
        <v>0</v>
      </c>
      <c r="J238" s="33" t="s">
        <v>28</v>
      </c>
      <c r="K238" s="33" t="s">
        <v>27</v>
      </c>
      <c r="L238" s="36"/>
      <c r="M238" s="33"/>
      <c r="N238" s="19"/>
      <c r="O238" s="27">
        <v>19</v>
      </c>
      <c r="P238" s="17" t="s">
        <v>81</v>
      </c>
      <c r="Q238" s="17" t="s">
        <v>104</v>
      </c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22"/>
      <c r="AD238" s="22"/>
      <c r="AE238" s="17"/>
      <c r="AF238" s="17"/>
      <c r="AG238" s="17"/>
    </row>
    <row r="239" spans="1:33" ht="26.4" x14ac:dyDescent="0.3">
      <c r="A239" s="34"/>
      <c r="B239" s="33"/>
      <c r="C239" s="33"/>
      <c r="D239" s="27">
        <v>26</v>
      </c>
      <c r="E239" s="19"/>
      <c r="F239" s="20">
        <v>0</v>
      </c>
      <c r="G239" s="20">
        <v>0</v>
      </c>
      <c r="H239" s="21">
        <f t="shared" si="17"/>
        <v>0</v>
      </c>
      <c r="J239" s="33"/>
      <c r="K239" s="33"/>
      <c r="L239" s="36"/>
      <c r="M239" s="33"/>
      <c r="N239" s="19"/>
      <c r="O239" s="27">
        <v>20</v>
      </c>
      <c r="P239" s="17" t="s">
        <v>48</v>
      </c>
      <c r="Q239" s="17" t="s">
        <v>104</v>
      </c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22"/>
      <c r="AE239" s="22"/>
      <c r="AF239" s="17"/>
      <c r="AG239" s="17"/>
    </row>
    <row r="240" spans="1:33" ht="26.4" x14ac:dyDescent="0.3">
      <c r="A240" s="34"/>
      <c r="B240" s="33"/>
      <c r="C240" s="17" t="s">
        <v>13</v>
      </c>
      <c r="D240" s="27">
        <v>99</v>
      </c>
      <c r="E240" s="19"/>
      <c r="F240" s="20">
        <v>0</v>
      </c>
      <c r="G240" s="20">
        <v>0</v>
      </c>
      <c r="H240" s="21">
        <f t="shared" si="17"/>
        <v>0</v>
      </c>
      <c r="J240" s="33"/>
      <c r="K240" s="33"/>
      <c r="L240" s="37"/>
      <c r="M240" s="33"/>
      <c r="N240" s="19"/>
      <c r="O240" s="27">
        <v>21</v>
      </c>
      <c r="P240" s="17" t="s">
        <v>49</v>
      </c>
      <c r="Q240" s="17" t="s">
        <v>104</v>
      </c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22"/>
      <c r="AE240" s="22"/>
      <c r="AF240" s="22"/>
      <c r="AG240" s="17"/>
    </row>
    <row r="241" spans="1:33" x14ac:dyDescent="0.3">
      <c r="A241" s="34"/>
      <c r="B241" s="33"/>
      <c r="C241" s="15" t="s">
        <v>14</v>
      </c>
      <c r="D241" s="19"/>
      <c r="E241" s="19"/>
      <c r="F241" s="23">
        <f>SUM(F220:F233)</f>
        <v>0</v>
      </c>
      <c r="G241" s="23">
        <f>SUM(G220:G233)</f>
        <v>1056</v>
      </c>
      <c r="H241" s="23">
        <f>SUM(H220:H233)</f>
        <v>1056</v>
      </c>
      <c r="J241" s="19"/>
      <c r="K241" s="15" t="s">
        <v>56</v>
      </c>
      <c r="L241" s="23">
        <f t="shared" ref="L241" si="18">SUM(L220:L240)</f>
        <v>2704939576</v>
      </c>
      <c r="M241" s="24"/>
      <c r="N241" s="19"/>
      <c r="O241" s="25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</row>
    <row r="242" spans="1:33" x14ac:dyDescent="0.3">
      <c r="A242" s="34">
        <v>11</v>
      </c>
      <c r="B242" s="33" t="s">
        <v>94</v>
      </c>
      <c r="C242" s="17" t="s">
        <v>8</v>
      </c>
      <c r="D242" s="27">
        <v>0</v>
      </c>
      <c r="E242" s="19"/>
      <c r="F242" s="20"/>
      <c r="G242" s="20">
        <v>14</v>
      </c>
      <c r="H242" s="21">
        <f>F242+G242</f>
        <v>14</v>
      </c>
      <c r="J242" s="33" t="s">
        <v>15</v>
      </c>
      <c r="K242" s="33" t="s">
        <v>18</v>
      </c>
      <c r="L242" s="35">
        <f>(G242*$J$1)+SUM(G243:G247)*$K$1+SUM(G248:G251)*$L$1+SUM(G252:G253)*$M$1</f>
        <v>667468324</v>
      </c>
      <c r="M242" s="33" t="s">
        <v>67</v>
      </c>
      <c r="N242" s="19"/>
      <c r="O242" s="27">
        <v>1</v>
      </c>
      <c r="P242" s="17" t="s">
        <v>38</v>
      </c>
      <c r="Q242" s="17" t="s">
        <v>103</v>
      </c>
      <c r="R242" s="22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1:33" x14ac:dyDescent="0.3">
      <c r="A243" s="34"/>
      <c r="B243" s="33"/>
      <c r="C243" s="33" t="s">
        <v>9</v>
      </c>
      <c r="D243" s="27">
        <v>1</v>
      </c>
      <c r="E243" s="19"/>
      <c r="F243" s="20"/>
      <c r="G243" s="20">
        <v>28</v>
      </c>
      <c r="H243" s="21">
        <f t="shared" ref="H243:H262" si="19">F243+G243</f>
        <v>28</v>
      </c>
      <c r="J243" s="33"/>
      <c r="K243" s="33"/>
      <c r="L243" s="36"/>
      <c r="M243" s="33"/>
      <c r="N243" s="19"/>
      <c r="O243" s="27">
        <v>2</v>
      </c>
      <c r="P243" s="17" t="s">
        <v>42</v>
      </c>
      <c r="Q243" s="17" t="s">
        <v>103</v>
      </c>
      <c r="R243" s="22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1:33" x14ac:dyDescent="0.3">
      <c r="A244" s="34"/>
      <c r="B244" s="33"/>
      <c r="C244" s="33"/>
      <c r="D244" s="27">
        <v>2</v>
      </c>
      <c r="E244" s="19"/>
      <c r="F244" s="20"/>
      <c r="G244" s="20">
        <v>32</v>
      </c>
      <c r="H244" s="21">
        <f t="shared" si="19"/>
        <v>32</v>
      </c>
      <c r="J244" s="33"/>
      <c r="K244" s="33"/>
      <c r="L244" s="36"/>
      <c r="M244" s="33"/>
      <c r="N244" s="19"/>
      <c r="O244" s="27">
        <v>3</v>
      </c>
      <c r="P244" s="17" t="s">
        <v>82</v>
      </c>
      <c r="Q244" s="17" t="s">
        <v>103</v>
      </c>
      <c r="R244" s="17"/>
      <c r="S244" s="22"/>
      <c r="T244" s="22"/>
      <c r="U244" s="22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1:33" ht="26.4" x14ac:dyDescent="0.3">
      <c r="A245" s="34"/>
      <c r="B245" s="33"/>
      <c r="C245" s="33"/>
      <c r="D245" s="27">
        <v>3</v>
      </c>
      <c r="E245" s="19"/>
      <c r="F245" s="20"/>
      <c r="G245" s="20">
        <v>38</v>
      </c>
      <c r="H245" s="21">
        <f t="shared" si="19"/>
        <v>38</v>
      </c>
      <c r="J245" s="33"/>
      <c r="K245" s="33" t="s">
        <v>19</v>
      </c>
      <c r="L245" s="36"/>
      <c r="M245" s="33"/>
      <c r="N245" s="19"/>
      <c r="O245" s="27">
        <v>4</v>
      </c>
      <c r="P245" s="17" t="s">
        <v>83</v>
      </c>
      <c r="Q245" s="17" t="s">
        <v>103</v>
      </c>
      <c r="R245" s="17"/>
      <c r="S245" s="17"/>
      <c r="T245" s="17"/>
      <c r="U245" s="17"/>
      <c r="V245" s="22"/>
      <c r="W245" s="22"/>
      <c r="X245" s="22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1:33" x14ac:dyDescent="0.3">
      <c r="A246" s="34"/>
      <c r="B246" s="33"/>
      <c r="C246" s="33"/>
      <c r="D246" s="27">
        <v>4</v>
      </c>
      <c r="E246" s="19"/>
      <c r="F246" s="20"/>
      <c r="G246" s="20">
        <v>32</v>
      </c>
      <c r="H246" s="21">
        <f t="shared" si="19"/>
        <v>32</v>
      </c>
      <c r="J246" s="33"/>
      <c r="K246" s="33"/>
      <c r="L246" s="36"/>
      <c r="M246" s="33"/>
      <c r="N246" s="19"/>
      <c r="O246" s="27">
        <v>5</v>
      </c>
      <c r="P246" s="17" t="s">
        <v>84</v>
      </c>
      <c r="Q246" s="17" t="s">
        <v>103</v>
      </c>
      <c r="R246" s="17"/>
      <c r="S246" s="17"/>
      <c r="T246" s="17"/>
      <c r="U246" s="17"/>
      <c r="V246" s="17"/>
      <c r="W246" s="17"/>
      <c r="X246" s="17"/>
      <c r="Y246" s="22"/>
      <c r="Z246" s="17"/>
      <c r="AA246" s="17"/>
      <c r="AB246" s="17"/>
      <c r="AC246" s="17"/>
      <c r="AD246" s="17"/>
      <c r="AE246" s="17"/>
      <c r="AF246" s="17"/>
      <c r="AG246" s="17"/>
    </row>
    <row r="247" spans="1:33" x14ac:dyDescent="0.3">
      <c r="A247" s="34"/>
      <c r="B247" s="33"/>
      <c r="C247" s="33"/>
      <c r="D247" s="27">
        <v>5</v>
      </c>
      <c r="E247" s="19"/>
      <c r="F247" s="20"/>
      <c r="G247" s="20">
        <v>34</v>
      </c>
      <c r="H247" s="21">
        <f t="shared" si="19"/>
        <v>34</v>
      </c>
      <c r="J247" s="33"/>
      <c r="K247" s="33"/>
      <c r="L247" s="36"/>
      <c r="M247" s="33"/>
      <c r="N247" s="19"/>
      <c r="O247" s="27">
        <v>6</v>
      </c>
      <c r="P247" s="17" t="s">
        <v>85</v>
      </c>
      <c r="Q247" s="17" t="s">
        <v>103</v>
      </c>
      <c r="R247" s="17"/>
      <c r="S247" s="17"/>
      <c r="T247" s="17"/>
      <c r="U247" s="17"/>
      <c r="V247" s="17"/>
      <c r="W247" s="17"/>
      <c r="X247" s="17"/>
      <c r="Y247" s="17"/>
      <c r="Z247" s="22"/>
      <c r="AA247" s="17"/>
      <c r="AB247" s="17"/>
      <c r="AC247" s="17"/>
      <c r="AD247" s="17"/>
      <c r="AE247" s="17"/>
      <c r="AF247" s="17"/>
      <c r="AG247" s="17"/>
    </row>
    <row r="248" spans="1:33" x14ac:dyDescent="0.3">
      <c r="A248" s="34"/>
      <c r="B248" s="33"/>
      <c r="C248" s="33" t="s">
        <v>10</v>
      </c>
      <c r="D248" s="27">
        <v>6</v>
      </c>
      <c r="E248" s="19"/>
      <c r="F248" s="20"/>
      <c r="G248" s="20">
        <v>18</v>
      </c>
      <c r="H248" s="21">
        <f t="shared" si="19"/>
        <v>18</v>
      </c>
      <c r="J248" s="33"/>
      <c r="K248" s="33" t="s">
        <v>20</v>
      </c>
      <c r="L248" s="36"/>
      <c r="M248" s="33"/>
      <c r="N248" s="19"/>
      <c r="O248" s="27">
        <v>7</v>
      </c>
      <c r="P248" s="17" t="s">
        <v>37</v>
      </c>
      <c r="Q248" s="17" t="s">
        <v>103</v>
      </c>
      <c r="R248" s="17"/>
      <c r="S248" s="17"/>
      <c r="T248" s="17"/>
      <c r="U248" s="17"/>
      <c r="V248" s="17"/>
      <c r="W248" s="17"/>
      <c r="X248" s="17"/>
      <c r="Y248" s="17"/>
      <c r="Z248" s="22"/>
      <c r="AA248" s="17"/>
      <c r="AB248" s="17"/>
      <c r="AC248" s="17"/>
      <c r="AD248" s="17"/>
      <c r="AE248" s="17"/>
      <c r="AF248" s="17"/>
      <c r="AG248" s="17"/>
    </row>
    <row r="249" spans="1:33" x14ac:dyDescent="0.3">
      <c r="A249" s="34"/>
      <c r="B249" s="33"/>
      <c r="C249" s="33"/>
      <c r="D249" s="27">
        <v>7</v>
      </c>
      <c r="E249" s="19"/>
      <c r="F249" s="20"/>
      <c r="G249" s="20">
        <v>22</v>
      </c>
      <c r="H249" s="21">
        <f t="shared" si="19"/>
        <v>22</v>
      </c>
      <c r="J249" s="33"/>
      <c r="K249" s="33"/>
      <c r="L249" s="36"/>
      <c r="M249" s="33"/>
      <c r="N249" s="19"/>
      <c r="O249" s="27">
        <v>8</v>
      </c>
      <c r="P249" s="17" t="s">
        <v>36</v>
      </c>
      <c r="Q249" s="17" t="s">
        <v>103</v>
      </c>
      <c r="R249" s="17"/>
      <c r="S249" s="17"/>
      <c r="T249" s="17"/>
      <c r="U249" s="17"/>
      <c r="V249" s="17"/>
      <c r="W249" s="17"/>
      <c r="X249" s="17"/>
      <c r="Y249" s="17"/>
      <c r="Z249" s="17"/>
      <c r="AA249" s="22"/>
      <c r="AB249" s="17"/>
      <c r="AC249" s="17"/>
      <c r="AD249" s="17"/>
      <c r="AE249" s="17"/>
      <c r="AF249" s="17"/>
      <c r="AG249" s="17"/>
    </row>
    <row r="250" spans="1:33" x14ac:dyDescent="0.3">
      <c r="A250" s="34"/>
      <c r="B250" s="33"/>
      <c r="C250" s="33"/>
      <c r="D250" s="27">
        <v>8</v>
      </c>
      <c r="E250" s="19"/>
      <c r="F250" s="20"/>
      <c r="G250" s="20">
        <v>24</v>
      </c>
      <c r="H250" s="21">
        <f t="shared" si="19"/>
        <v>24</v>
      </c>
      <c r="J250" s="33"/>
      <c r="K250" s="33"/>
      <c r="L250" s="36"/>
      <c r="M250" s="33"/>
      <c r="N250" s="19"/>
      <c r="O250" s="27">
        <v>9</v>
      </c>
      <c r="P250" s="17" t="s">
        <v>43</v>
      </c>
      <c r="Q250" s="17" t="s">
        <v>103</v>
      </c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22"/>
      <c r="AC250" s="17"/>
      <c r="AD250" s="17"/>
      <c r="AE250" s="17"/>
      <c r="AF250" s="17"/>
      <c r="AG250" s="17"/>
    </row>
    <row r="251" spans="1:33" x14ac:dyDescent="0.3">
      <c r="A251" s="34"/>
      <c r="B251" s="33"/>
      <c r="C251" s="33"/>
      <c r="D251" s="27">
        <v>9</v>
      </c>
      <c r="E251" s="19"/>
      <c r="F251" s="20"/>
      <c r="G251" s="20">
        <v>20</v>
      </c>
      <c r="H251" s="21">
        <f t="shared" si="19"/>
        <v>20</v>
      </c>
      <c r="J251" s="33"/>
      <c r="K251" s="33" t="s">
        <v>17</v>
      </c>
      <c r="L251" s="36"/>
      <c r="M251" s="33"/>
      <c r="N251" s="19"/>
      <c r="O251" s="27">
        <v>10</v>
      </c>
      <c r="P251" s="17" t="s">
        <v>44</v>
      </c>
      <c r="Q251" s="17" t="s">
        <v>103</v>
      </c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22"/>
      <c r="AD251" s="17"/>
      <c r="AE251" s="17"/>
      <c r="AF251" s="17"/>
      <c r="AG251" s="17"/>
    </row>
    <row r="252" spans="1:33" ht="26.4" x14ac:dyDescent="0.3">
      <c r="A252" s="34"/>
      <c r="B252" s="33"/>
      <c r="C252" s="33" t="s">
        <v>11</v>
      </c>
      <c r="D252" s="27">
        <v>10</v>
      </c>
      <c r="E252" s="19"/>
      <c r="F252" s="20"/>
      <c r="G252" s="20">
        <v>0</v>
      </c>
      <c r="H252" s="21">
        <f t="shared" si="19"/>
        <v>0</v>
      </c>
      <c r="J252" s="33"/>
      <c r="K252" s="33"/>
      <c r="L252" s="36"/>
      <c r="M252" s="33"/>
      <c r="N252" s="19"/>
      <c r="O252" s="27">
        <v>11</v>
      </c>
      <c r="P252" s="17" t="s">
        <v>39</v>
      </c>
      <c r="Q252" s="17" t="s">
        <v>104</v>
      </c>
      <c r="R252" s="17"/>
      <c r="S252" s="17"/>
      <c r="T252" s="22"/>
      <c r="U252" s="22"/>
      <c r="V252" s="22"/>
      <c r="W252" s="22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1:33" ht="26.4" x14ac:dyDescent="0.3">
      <c r="A253" s="34"/>
      <c r="B253" s="33"/>
      <c r="C253" s="33"/>
      <c r="D253" s="27">
        <v>11</v>
      </c>
      <c r="E253" s="19"/>
      <c r="F253" s="20"/>
      <c r="G253" s="20">
        <v>0</v>
      </c>
      <c r="H253" s="21">
        <f t="shared" si="19"/>
        <v>0</v>
      </c>
      <c r="J253" s="33"/>
      <c r="K253" s="33"/>
      <c r="L253" s="36"/>
      <c r="M253" s="33"/>
      <c r="N253" s="19"/>
      <c r="O253" s="27">
        <v>12</v>
      </c>
      <c r="P253" s="17" t="s">
        <v>34</v>
      </c>
      <c r="Q253" s="17" t="s">
        <v>104</v>
      </c>
      <c r="R253" s="17"/>
      <c r="S253" s="17"/>
      <c r="T253" s="17"/>
      <c r="U253" s="17"/>
      <c r="V253" s="17"/>
      <c r="W253" s="22"/>
      <c r="X253" s="22"/>
      <c r="Y253" s="22"/>
      <c r="Z253" s="17"/>
      <c r="AA253" s="17"/>
      <c r="AB253" s="17"/>
      <c r="AC253" s="17"/>
      <c r="AD253" s="17"/>
      <c r="AE253" s="17"/>
      <c r="AF253" s="17"/>
      <c r="AG253" s="17"/>
    </row>
    <row r="254" spans="1:33" ht="26.4" x14ac:dyDescent="0.3">
      <c r="A254" s="34"/>
      <c r="B254" s="33"/>
      <c r="C254" s="33"/>
      <c r="D254" s="27">
        <v>12</v>
      </c>
      <c r="E254" s="19"/>
      <c r="F254" s="20">
        <v>0</v>
      </c>
      <c r="G254" s="20">
        <v>0</v>
      </c>
      <c r="H254" s="21">
        <f t="shared" si="19"/>
        <v>0</v>
      </c>
      <c r="J254" s="33" t="s">
        <v>16</v>
      </c>
      <c r="K254" s="33" t="s">
        <v>21</v>
      </c>
      <c r="L254" s="36"/>
      <c r="M254" s="33"/>
      <c r="N254" s="19"/>
      <c r="O254" s="27">
        <v>13</v>
      </c>
      <c r="P254" s="17" t="s">
        <v>35</v>
      </c>
      <c r="Q254" s="17" t="s">
        <v>104</v>
      </c>
      <c r="R254" s="17"/>
      <c r="S254" s="17"/>
      <c r="T254" s="17"/>
      <c r="U254" s="17"/>
      <c r="V254" s="17"/>
      <c r="W254" s="17"/>
      <c r="X254" s="17"/>
      <c r="Y254" s="22"/>
      <c r="Z254" s="17"/>
      <c r="AA254" s="17"/>
      <c r="AB254" s="17"/>
      <c r="AC254" s="17"/>
      <c r="AD254" s="17"/>
      <c r="AE254" s="17"/>
      <c r="AF254" s="17"/>
      <c r="AG254" s="17"/>
    </row>
    <row r="255" spans="1:33" ht="26.4" x14ac:dyDescent="0.3">
      <c r="A255" s="34"/>
      <c r="B255" s="33"/>
      <c r="C255" s="33"/>
      <c r="D255" s="27">
        <v>13</v>
      </c>
      <c r="E255" s="19"/>
      <c r="F255" s="20">
        <v>0</v>
      </c>
      <c r="G255" s="20">
        <v>0</v>
      </c>
      <c r="H255" s="21">
        <f t="shared" si="19"/>
        <v>0</v>
      </c>
      <c r="J255" s="33"/>
      <c r="K255" s="33"/>
      <c r="L255" s="36"/>
      <c r="M255" s="33"/>
      <c r="N255" s="19"/>
      <c r="O255" s="27">
        <v>14</v>
      </c>
      <c r="P255" s="17" t="s">
        <v>41</v>
      </c>
      <c r="Q255" s="17" t="s">
        <v>104</v>
      </c>
      <c r="R255" s="17"/>
      <c r="S255" s="17"/>
      <c r="T255" s="17"/>
      <c r="U255" s="17"/>
      <c r="V255" s="17"/>
      <c r="W255" s="17"/>
      <c r="X255" s="17"/>
      <c r="Y255" s="17"/>
      <c r="Z255" s="22"/>
      <c r="AA255" s="22"/>
      <c r="AB255" s="22"/>
      <c r="AC255" s="17"/>
      <c r="AD255" s="17"/>
      <c r="AE255" s="17"/>
      <c r="AF255" s="17"/>
      <c r="AG255" s="17"/>
    </row>
    <row r="256" spans="1:33" ht="26.4" x14ac:dyDescent="0.3">
      <c r="A256" s="34"/>
      <c r="B256" s="33"/>
      <c r="C256" s="33" t="s">
        <v>12</v>
      </c>
      <c r="D256" s="27">
        <v>21</v>
      </c>
      <c r="E256" s="19"/>
      <c r="F256" s="20">
        <v>0</v>
      </c>
      <c r="G256" s="20">
        <v>0</v>
      </c>
      <c r="H256" s="21">
        <f t="shared" si="19"/>
        <v>0</v>
      </c>
      <c r="J256" s="33"/>
      <c r="K256" s="33"/>
      <c r="L256" s="36"/>
      <c r="M256" s="33"/>
      <c r="N256" s="19"/>
      <c r="O256" s="27">
        <v>15</v>
      </c>
      <c r="P256" s="17" t="s">
        <v>40</v>
      </c>
      <c r="Q256" s="17" t="s">
        <v>104</v>
      </c>
      <c r="R256" s="17"/>
      <c r="S256" s="17"/>
      <c r="T256" s="17"/>
      <c r="U256" s="17"/>
      <c r="V256" s="17"/>
      <c r="W256" s="17"/>
      <c r="X256" s="17"/>
      <c r="Y256" s="17"/>
      <c r="Z256" s="22"/>
      <c r="AA256" s="22"/>
      <c r="AB256" s="22"/>
      <c r="AC256" s="17"/>
      <c r="AD256" s="17"/>
      <c r="AE256" s="17"/>
      <c r="AF256" s="17"/>
      <c r="AG256" s="17"/>
    </row>
    <row r="257" spans="1:33" ht="26.4" x14ac:dyDescent="0.3">
      <c r="A257" s="34"/>
      <c r="B257" s="33"/>
      <c r="C257" s="33"/>
      <c r="D257" s="27">
        <v>22</v>
      </c>
      <c r="E257" s="19"/>
      <c r="F257" s="20">
        <v>0</v>
      </c>
      <c r="G257" s="20">
        <v>0</v>
      </c>
      <c r="H257" s="21">
        <f t="shared" si="19"/>
        <v>0</v>
      </c>
      <c r="J257" s="33"/>
      <c r="K257" s="33" t="s">
        <v>22</v>
      </c>
      <c r="L257" s="36"/>
      <c r="M257" s="33"/>
      <c r="N257" s="19"/>
      <c r="O257" s="27">
        <v>16</v>
      </c>
      <c r="P257" s="17" t="s">
        <v>45</v>
      </c>
      <c r="Q257" s="17" t="s">
        <v>104</v>
      </c>
      <c r="R257" s="17"/>
      <c r="S257" s="17"/>
      <c r="T257" s="17"/>
      <c r="U257" s="17"/>
      <c r="V257" s="17"/>
      <c r="W257" s="17"/>
      <c r="X257" s="17"/>
      <c r="Y257" s="17"/>
      <c r="Z257" s="22"/>
      <c r="AA257" s="22"/>
      <c r="AB257" s="22"/>
      <c r="AC257" s="17"/>
      <c r="AD257" s="17"/>
      <c r="AE257" s="17"/>
      <c r="AF257" s="17"/>
      <c r="AG257" s="17"/>
    </row>
    <row r="258" spans="1:33" ht="26.4" x14ac:dyDescent="0.3">
      <c r="A258" s="34"/>
      <c r="B258" s="33"/>
      <c r="C258" s="33"/>
      <c r="D258" s="27">
        <v>23</v>
      </c>
      <c r="E258" s="19"/>
      <c r="F258" s="20">
        <v>0</v>
      </c>
      <c r="G258" s="20">
        <v>0</v>
      </c>
      <c r="H258" s="21">
        <f t="shared" si="19"/>
        <v>0</v>
      </c>
      <c r="J258" s="33"/>
      <c r="K258" s="33"/>
      <c r="L258" s="36"/>
      <c r="M258" s="33"/>
      <c r="N258" s="19"/>
      <c r="O258" s="27">
        <v>17</v>
      </c>
      <c r="P258" s="17" t="s">
        <v>47</v>
      </c>
      <c r="Q258" s="17" t="s">
        <v>104</v>
      </c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22"/>
      <c r="AC258" s="22"/>
      <c r="AD258" s="22"/>
      <c r="AE258" s="17"/>
      <c r="AF258" s="17"/>
      <c r="AG258" s="17"/>
    </row>
    <row r="259" spans="1:33" ht="26.4" x14ac:dyDescent="0.3">
      <c r="A259" s="34"/>
      <c r="B259" s="33"/>
      <c r="C259" s="33"/>
      <c r="D259" s="27">
        <v>24</v>
      </c>
      <c r="E259" s="19"/>
      <c r="F259" s="20">
        <v>0</v>
      </c>
      <c r="G259" s="20">
        <v>0</v>
      </c>
      <c r="H259" s="21">
        <f t="shared" si="19"/>
        <v>0</v>
      </c>
      <c r="J259" s="33"/>
      <c r="K259" s="33"/>
      <c r="L259" s="36"/>
      <c r="M259" s="33"/>
      <c r="N259" s="19"/>
      <c r="O259" s="27">
        <v>18</v>
      </c>
      <c r="P259" s="17" t="s">
        <v>46</v>
      </c>
      <c r="Q259" s="17" t="s">
        <v>104</v>
      </c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22"/>
      <c r="AD259" s="22"/>
      <c r="AE259" s="17"/>
      <c r="AF259" s="17"/>
      <c r="AG259" s="17"/>
    </row>
    <row r="260" spans="1:33" ht="26.4" x14ac:dyDescent="0.3">
      <c r="A260" s="34"/>
      <c r="B260" s="33"/>
      <c r="C260" s="33"/>
      <c r="D260" s="27">
        <v>25</v>
      </c>
      <c r="E260" s="19"/>
      <c r="F260" s="20">
        <v>0</v>
      </c>
      <c r="G260" s="20">
        <v>0</v>
      </c>
      <c r="H260" s="21">
        <f t="shared" si="19"/>
        <v>0</v>
      </c>
      <c r="J260" s="33" t="s">
        <v>28</v>
      </c>
      <c r="K260" s="33" t="s">
        <v>27</v>
      </c>
      <c r="L260" s="36"/>
      <c r="M260" s="33"/>
      <c r="N260" s="19"/>
      <c r="O260" s="27">
        <v>19</v>
      </c>
      <c r="P260" s="17" t="s">
        <v>81</v>
      </c>
      <c r="Q260" s="17" t="s">
        <v>104</v>
      </c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22"/>
      <c r="AD260" s="22"/>
      <c r="AE260" s="17"/>
      <c r="AF260" s="17"/>
      <c r="AG260" s="17"/>
    </row>
    <row r="261" spans="1:33" ht="26.4" x14ac:dyDescent="0.3">
      <c r="A261" s="34"/>
      <c r="B261" s="33"/>
      <c r="C261" s="33"/>
      <c r="D261" s="27">
        <v>26</v>
      </c>
      <c r="E261" s="19"/>
      <c r="F261" s="20">
        <v>0</v>
      </c>
      <c r="G261" s="20">
        <v>0</v>
      </c>
      <c r="H261" s="21">
        <f t="shared" si="19"/>
        <v>0</v>
      </c>
      <c r="J261" s="33"/>
      <c r="K261" s="33"/>
      <c r="L261" s="36"/>
      <c r="M261" s="33"/>
      <c r="N261" s="19"/>
      <c r="O261" s="27">
        <v>20</v>
      </c>
      <c r="P261" s="17" t="s">
        <v>48</v>
      </c>
      <c r="Q261" s="17" t="s">
        <v>104</v>
      </c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22"/>
      <c r="AE261" s="22"/>
      <c r="AF261" s="17"/>
      <c r="AG261" s="17"/>
    </row>
    <row r="262" spans="1:33" ht="26.4" x14ac:dyDescent="0.3">
      <c r="A262" s="34"/>
      <c r="B262" s="33"/>
      <c r="C262" s="17" t="s">
        <v>13</v>
      </c>
      <c r="D262" s="27">
        <v>99</v>
      </c>
      <c r="E262" s="19"/>
      <c r="F262" s="20">
        <v>0</v>
      </c>
      <c r="G262" s="20">
        <v>0</v>
      </c>
      <c r="H262" s="21">
        <f t="shared" si="19"/>
        <v>0</v>
      </c>
      <c r="J262" s="33"/>
      <c r="K262" s="33"/>
      <c r="L262" s="37"/>
      <c r="M262" s="33"/>
      <c r="N262" s="19"/>
      <c r="O262" s="27">
        <v>21</v>
      </c>
      <c r="P262" s="17" t="s">
        <v>49</v>
      </c>
      <c r="Q262" s="17" t="s">
        <v>104</v>
      </c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22"/>
      <c r="AE262" s="22"/>
      <c r="AF262" s="22"/>
      <c r="AG262" s="17"/>
    </row>
    <row r="263" spans="1:33" x14ac:dyDescent="0.3">
      <c r="A263" s="34"/>
      <c r="B263" s="33"/>
      <c r="C263" s="15" t="s">
        <v>14</v>
      </c>
      <c r="D263" s="19"/>
      <c r="E263" s="19"/>
      <c r="F263" s="23">
        <f>SUM(F242:F255)</f>
        <v>0</v>
      </c>
      <c r="G263" s="23">
        <f>SUM(G242:G255)</f>
        <v>262</v>
      </c>
      <c r="H263" s="23">
        <f>SUM(H242:H255)</f>
        <v>262</v>
      </c>
      <c r="J263" s="19"/>
      <c r="K263" s="15" t="s">
        <v>56</v>
      </c>
      <c r="L263" s="23">
        <f t="shared" ref="L263" si="20">SUM(L242:L262)</f>
        <v>667468324</v>
      </c>
      <c r="M263" s="19"/>
      <c r="N263" s="19"/>
      <c r="O263" s="25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</row>
    <row r="264" spans="1:33" x14ac:dyDescent="0.3">
      <c r="A264" s="34">
        <v>12</v>
      </c>
      <c r="B264" s="33" t="s">
        <v>95</v>
      </c>
      <c r="C264" s="17" t="s">
        <v>8</v>
      </c>
      <c r="D264" s="27">
        <v>0</v>
      </c>
      <c r="E264" s="19"/>
      <c r="F264" s="20"/>
      <c r="G264" s="20">
        <v>20</v>
      </c>
      <c r="H264" s="21">
        <f>F264+G264</f>
        <v>20</v>
      </c>
      <c r="J264" s="33" t="s">
        <v>15</v>
      </c>
      <c r="K264" s="33" t="s">
        <v>18</v>
      </c>
      <c r="L264" s="35">
        <f>(G264*$J$1)+SUM(G265:G269)*$K$1+SUM(G270:G273)*$L$1+SUM(G274:G275)*$M$1</f>
        <v>795188092</v>
      </c>
      <c r="M264" s="33" t="s">
        <v>67</v>
      </c>
      <c r="N264" s="19"/>
      <c r="O264" s="27">
        <v>1</v>
      </c>
      <c r="P264" s="17" t="s">
        <v>38</v>
      </c>
      <c r="Q264" s="17" t="s">
        <v>103</v>
      </c>
      <c r="R264" s="22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1:33" x14ac:dyDescent="0.3">
      <c r="A265" s="34"/>
      <c r="B265" s="33"/>
      <c r="C265" s="33" t="s">
        <v>9</v>
      </c>
      <c r="D265" s="27">
        <v>1</v>
      </c>
      <c r="E265" s="19"/>
      <c r="F265" s="20"/>
      <c r="G265" s="20">
        <v>24</v>
      </c>
      <c r="H265" s="21">
        <f t="shared" ref="H265:H284" si="21">F265+G265</f>
        <v>24</v>
      </c>
      <c r="J265" s="33"/>
      <c r="K265" s="33"/>
      <c r="L265" s="36"/>
      <c r="M265" s="33"/>
      <c r="N265" s="19"/>
      <c r="O265" s="27">
        <v>2</v>
      </c>
      <c r="P265" s="17" t="s">
        <v>42</v>
      </c>
      <c r="Q265" s="17" t="s">
        <v>103</v>
      </c>
      <c r="R265" s="22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3" x14ac:dyDescent="0.3">
      <c r="A266" s="34"/>
      <c r="B266" s="33"/>
      <c r="C266" s="33"/>
      <c r="D266" s="27">
        <v>2</v>
      </c>
      <c r="E266" s="19"/>
      <c r="F266" s="20"/>
      <c r="G266" s="20">
        <v>22</v>
      </c>
      <c r="H266" s="21">
        <f t="shared" si="21"/>
        <v>22</v>
      </c>
      <c r="J266" s="33"/>
      <c r="K266" s="33"/>
      <c r="L266" s="36"/>
      <c r="M266" s="33"/>
      <c r="N266" s="19"/>
      <c r="O266" s="27">
        <v>3</v>
      </c>
      <c r="P266" s="17" t="s">
        <v>82</v>
      </c>
      <c r="Q266" s="17" t="s">
        <v>103</v>
      </c>
      <c r="R266" s="17"/>
      <c r="S266" s="22"/>
      <c r="T266" s="22"/>
      <c r="U266" s="22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1:33" ht="26.4" x14ac:dyDescent="0.3">
      <c r="A267" s="34"/>
      <c r="B267" s="33"/>
      <c r="C267" s="33"/>
      <c r="D267" s="27">
        <v>3</v>
      </c>
      <c r="E267" s="19"/>
      <c r="F267" s="20"/>
      <c r="G267" s="20">
        <v>31</v>
      </c>
      <c r="H267" s="21">
        <f t="shared" si="21"/>
        <v>31</v>
      </c>
      <c r="J267" s="33"/>
      <c r="K267" s="33" t="s">
        <v>19</v>
      </c>
      <c r="L267" s="36"/>
      <c r="M267" s="33"/>
      <c r="N267" s="19"/>
      <c r="O267" s="27">
        <v>4</v>
      </c>
      <c r="P267" s="17" t="s">
        <v>83</v>
      </c>
      <c r="Q267" s="17" t="s">
        <v>103</v>
      </c>
      <c r="R267" s="17"/>
      <c r="S267" s="17"/>
      <c r="T267" s="17"/>
      <c r="U267" s="17"/>
      <c r="V267" s="22"/>
      <c r="W267" s="22"/>
      <c r="X267" s="22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1:33" x14ac:dyDescent="0.3">
      <c r="A268" s="34"/>
      <c r="B268" s="33"/>
      <c r="C268" s="33"/>
      <c r="D268" s="27">
        <v>4</v>
      </c>
      <c r="E268" s="19"/>
      <c r="F268" s="20"/>
      <c r="G268" s="20">
        <v>38</v>
      </c>
      <c r="H268" s="21">
        <f t="shared" si="21"/>
        <v>38</v>
      </c>
      <c r="J268" s="33"/>
      <c r="K268" s="33"/>
      <c r="L268" s="36"/>
      <c r="M268" s="33"/>
      <c r="N268" s="19"/>
      <c r="O268" s="27">
        <v>5</v>
      </c>
      <c r="P268" s="17" t="s">
        <v>84</v>
      </c>
      <c r="Q268" s="17" t="s">
        <v>103</v>
      </c>
      <c r="R268" s="17"/>
      <c r="S268" s="17"/>
      <c r="T268" s="17"/>
      <c r="U268" s="17"/>
      <c r="V268" s="17"/>
      <c r="W268" s="17"/>
      <c r="X268" s="17"/>
      <c r="Y268" s="22"/>
      <c r="Z268" s="17"/>
      <c r="AA268" s="17"/>
      <c r="AB268" s="17"/>
      <c r="AC268" s="17"/>
      <c r="AD268" s="17"/>
      <c r="AE268" s="17"/>
      <c r="AF268" s="17"/>
      <c r="AG268" s="17"/>
    </row>
    <row r="269" spans="1:33" x14ac:dyDescent="0.3">
      <c r="A269" s="34"/>
      <c r="B269" s="33"/>
      <c r="C269" s="33"/>
      <c r="D269" s="27">
        <v>5</v>
      </c>
      <c r="E269" s="19"/>
      <c r="F269" s="20"/>
      <c r="G269" s="20">
        <v>32</v>
      </c>
      <c r="H269" s="21">
        <f t="shared" si="21"/>
        <v>32</v>
      </c>
      <c r="J269" s="33"/>
      <c r="K269" s="33"/>
      <c r="L269" s="36"/>
      <c r="M269" s="33"/>
      <c r="N269" s="19"/>
      <c r="O269" s="27">
        <v>6</v>
      </c>
      <c r="P269" s="17" t="s">
        <v>85</v>
      </c>
      <c r="Q269" s="17" t="s">
        <v>103</v>
      </c>
      <c r="R269" s="17"/>
      <c r="S269" s="17"/>
      <c r="T269" s="17"/>
      <c r="U269" s="17"/>
      <c r="V269" s="17"/>
      <c r="W269" s="17"/>
      <c r="X269" s="17"/>
      <c r="Y269" s="17"/>
      <c r="Z269" s="22"/>
      <c r="AA269" s="17"/>
      <c r="AB269" s="17"/>
      <c r="AC269" s="17"/>
      <c r="AD269" s="17"/>
      <c r="AE269" s="17"/>
      <c r="AF269" s="17"/>
      <c r="AG269" s="17"/>
    </row>
    <row r="270" spans="1:33" x14ac:dyDescent="0.3">
      <c r="A270" s="34"/>
      <c r="B270" s="33"/>
      <c r="C270" s="33" t="s">
        <v>10</v>
      </c>
      <c r="D270" s="27">
        <v>6</v>
      </c>
      <c r="E270" s="19"/>
      <c r="F270" s="20"/>
      <c r="G270" s="20">
        <v>33</v>
      </c>
      <c r="H270" s="21">
        <f t="shared" si="21"/>
        <v>33</v>
      </c>
      <c r="J270" s="33"/>
      <c r="K270" s="33" t="s">
        <v>20</v>
      </c>
      <c r="L270" s="36"/>
      <c r="M270" s="33"/>
      <c r="N270" s="19"/>
      <c r="O270" s="27">
        <v>7</v>
      </c>
      <c r="P270" s="17" t="s">
        <v>37</v>
      </c>
      <c r="Q270" s="17" t="s">
        <v>103</v>
      </c>
      <c r="R270" s="17"/>
      <c r="S270" s="17"/>
      <c r="T270" s="17"/>
      <c r="U270" s="17"/>
      <c r="V270" s="17"/>
      <c r="W270" s="17"/>
      <c r="X270" s="17"/>
      <c r="Y270" s="17"/>
      <c r="Z270" s="22"/>
      <c r="AA270" s="17"/>
      <c r="AB270" s="17"/>
      <c r="AC270" s="17"/>
      <c r="AD270" s="17"/>
      <c r="AE270" s="17"/>
      <c r="AF270" s="17"/>
      <c r="AG270" s="17"/>
    </row>
    <row r="271" spans="1:33" x14ac:dyDescent="0.3">
      <c r="A271" s="34"/>
      <c r="B271" s="33"/>
      <c r="C271" s="33"/>
      <c r="D271" s="27">
        <v>7</v>
      </c>
      <c r="E271" s="19"/>
      <c r="F271" s="20"/>
      <c r="G271" s="20">
        <v>38</v>
      </c>
      <c r="H271" s="21">
        <f t="shared" si="21"/>
        <v>38</v>
      </c>
      <c r="J271" s="33"/>
      <c r="K271" s="33"/>
      <c r="L271" s="36"/>
      <c r="M271" s="33"/>
      <c r="N271" s="19"/>
      <c r="O271" s="27">
        <v>8</v>
      </c>
      <c r="P271" s="17" t="s">
        <v>36</v>
      </c>
      <c r="Q271" s="17" t="s">
        <v>103</v>
      </c>
      <c r="R271" s="17"/>
      <c r="S271" s="17"/>
      <c r="T271" s="17"/>
      <c r="U271" s="17"/>
      <c r="V271" s="17"/>
      <c r="W271" s="17"/>
      <c r="X271" s="17"/>
      <c r="Y271" s="17"/>
      <c r="Z271" s="17"/>
      <c r="AA271" s="22"/>
      <c r="AB271" s="17"/>
      <c r="AC271" s="17"/>
      <c r="AD271" s="17"/>
      <c r="AE271" s="17"/>
      <c r="AF271" s="17"/>
      <c r="AG271" s="17"/>
    </row>
    <row r="272" spans="1:33" x14ac:dyDescent="0.3">
      <c r="A272" s="34"/>
      <c r="B272" s="33"/>
      <c r="C272" s="33"/>
      <c r="D272" s="27">
        <v>8</v>
      </c>
      <c r="E272" s="19"/>
      <c r="F272" s="20"/>
      <c r="G272" s="20">
        <v>26</v>
      </c>
      <c r="H272" s="21">
        <f t="shared" si="21"/>
        <v>26</v>
      </c>
      <c r="J272" s="33"/>
      <c r="K272" s="33"/>
      <c r="L272" s="36"/>
      <c r="M272" s="33"/>
      <c r="N272" s="19"/>
      <c r="O272" s="27">
        <v>9</v>
      </c>
      <c r="P272" s="17" t="s">
        <v>43</v>
      </c>
      <c r="Q272" s="17" t="s">
        <v>103</v>
      </c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22"/>
      <c r="AC272" s="17"/>
      <c r="AD272" s="17"/>
      <c r="AE272" s="17"/>
      <c r="AF272" s="17"/>
      <c r="AG272" s="17"/>
    </row>
    <row r="273" spans="1:33" x14ac:dyDescent="0.3">
      <c r="A273" s="34"/>
      <c r="B273" s="33"/>
      <c r="C273" s="33"/>
      <c r="D273" s="27">
        <v>9</v>
      </c>
      <c r="E273" s="19"/>
      <c r="F273" s="20"/>
      <c r="G273" s="20">
        <v>16</v>
      </c>
      <c r="H273" s="21">
        <f t="shared" si="21"/>
        <v>16</v>
      </c>
      <c r="J273" s="33"/>
      <c r="K273" s="33" t="s">
        <v>17</v>
      </c>
      <c r="L273" s="36"/>
      <c r="M273" s="33"/>
      <c r="N273" s="19"/>
      <c r="O273" s="27">
        <v>10</v>
      </c>
      <c r="P273" s="17" t="s">
        <v>44</v>
      </c>
      <c r="Q273" s="17" t="s">
        <v>103</v>
      </c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22"/>
      <c r="AD273" s="17"/>
      <c r="AE273" s="17"/>
      <c r="AF273" s="17"/>
      <c r="AG273" s="17"/>
    </row>
    <row r="274" spans="1:33" ht="26.4" x14ac:dyDescent="0.3">
      <c r="A274" s="34"/>
      <c r="B274" s="33"/>
      <c r="C274" s="33" t="s">
        <v>11</v>
      </c>
      <c r="D274" s="27">
        <v>10</v>
      </c>
      <c r="E274" s="19"/>
      <c r="F274" s="20"/>
      <c r="G274" s="20">
        <v>9</v>
      </c>
      <c r="H274" s="21">
        <f t="shared" si="21"/>
        <v>9</v>
      </c>
      <c r="J274" s="33"/>
      <c r="K274" s="33"/>
      <c r="L274" s="36"/>
      <c r="M274" s="33"/>
      <c r="N274" s="19"/>
      <c r="O274" s="27">
        <v>11</v>
      </c>
      <c r="P274" s="17" t="s">
        <v>39</v>
      </c>
      <c r="Q274" s="17" t="s">
        <v>104</v>
      </c>
      <c r="R274" s="17"/>
      <c r="S274" s="17"/>
      <c r="T274" s="22"/>
      <c r="U274" s="22"/>
      <c r="V274" s="22"/>
      <c r="W274" s="22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1:33" ht="26.4" x14ac:dyDescent="0.3">
      <c r="A275" s="34"/>
      <c r="B275" s="33"/>
      <c r="C275" s="33"/>
      <c r="D275" s="27">
        <v>11</v>
      </c>
      <c r="E275" s="19"/>
      <c r="F275" s="20"/>
      <c r="G275" s="20">
        <v>16</v>
      </c>
      <c r="H275" s="21">
        <f t="shared" si="21"/>
        <v>16</v>
      </c>
      <c r="J275" s="33"/>
      <c r="K275" s="33"/>
      <c r="L275" s="36"/>
      <c r="M275" s="33"/>
      <c r="N275" s="19"/>
      <c r="O275" s="27">
        <v>12</v>
      </c>
      <c r="P275" s="17" t="s">
        <v>34</v>
      </c>
      <c r="Q275" s="17" t="s">
        <v>104</v>
      </c>
      <c r="R275" s="17"/>
      <c r="S275" s="17"/>
      <c r="T275" s="17"/>
      <c r="U275" s="17"/>
      <c r="V275" s="17"/>
      <c r="W275" s="22"/>
      <c r="X275" s="22"/>
      <c r="Y275" s="22"/>
      <c r="Z275" s="17"/>
      <c r="AA275" s="17"/>
      <c r="AB275" s="17"/>
      <c r="AC275" s="17"/>
      <c r="AD275" s="17"/>
      <c r="AE275" s="17"/>
      <c r="AF275" s="17"/>
      <c r="AG275" s="17"/>
    </row>
    <row r="276" spans="1:33" ht="26.4" x14ac:dyDescent="0.3">
      <c r="A276" s="34"/>
      <c r="B276" s="33"/>
      <c r="C276" s="33"/>
      <c r="D276" s="27">
        <v>12</v>
      </c>
      <c r="E276" s="19"/>
      <c r="F276" s="20">
        <v>0</v>
      </c>
      <c r="G276" s="20">
        <v>0</v>
      </c>
      <c r="H276" s="21">
        <f t="shared" si="21"/>
        <v>0</v>
      </c>
      <c r="J276" s="33" t="s">
        <v>16</v>
      </c>
      <c r="K276" s="33" t="s">
        <v>21</v>
      </c>
      <c r="L276" s="36"/>
      <c r="M276" s="33"/>
      <c r="N276" s="19"/>
      <c r="O276" s="27">
        <v>13</v>
      </c>
      <c r="P276" s="17" t="s">
        <v>35</v>
      </c>
      <c r="Q276" s="17" t="s">
        <v>104</v>
      </c>
      <c r="R276" s="17"/>
      <c r="S276" s="17"/>
      <c r="T276" s="17"/>
      <c r="U276" s="17"/>
      <c r="V276" s="17"/>
      <c r="W276" s="17"/>
      <c r="X276" s="17"/>
      <c r="Y276" s="22"/>
      <c r="Z276" s="17"/>
      <c r="AA276" s="17"/>
      <c r="AB276" s="17"/>
      <c r="AC276" s="17"/>
      <c r="AD276" s="17"/>
      <c r="AE276" s="17"/>
      <c r="AF276" s="17"/>
      <c r="AG276" s="17"/>
    </row>
    <row r="277" spans="1:33" ht="26.4" x14ac:dyDescent="0.3">
      <c r="A277" s="34"/>
      <c r="B277" s="33"/>
      <c r="C277" s="33"/>
      <c r="D277" s="27">
        <v>13</v>
      </c>
      <c r="E277" s="19"/>
      <c r="F277" s="20">
        <v>0</v>
      </c>
      <c r="G277" s="20">
        <v>0</v>
      </c>
      <c r="H277" s="21">
        <f t="shared" si="21"/>
        <v>0</v>
      </c>
      <c r="J277" s="33"/>
      <c r="K277" s="33"/>
      <c r="L277" s="36"/>
      <c r="M277" s="33"/>
      <c r="N277" s="19"/>
      <c r="O277" s="27">
        <v>14</v>
      </c>
      <c r="P277" s="17" t="s">
        <v>41</v>
      </c>
      <c r="Q277" s="17" t="s">
        <v>104</v>
      </c>
      <c r="R277" s="17"/>
      <c r="S277" s="17"/>
      <c r="T277" s="17"/>
      <c r="U277" s="17"/>
      <c r="V277" s="17"/>
      <c r="W277" s="17"/>
      <c r="X277" s="17"/>
      <c r="Y277" s="17"/>
      <c r="Z277" s="22"/>
      <c r="AA277" s="22"/>
      <c r="AB277" s="22"/>
      <c r="AC277" s="17"/>
      <c r="AD277" s="17"/>
      <c r="AE277" s="17"/>
      <c r="AF277" s="17"/>
      <c r="AG277" s="17"/>
    </row>
    <row r="278" spans="1:33" ht="26.4" x14ac:dyDescent="0.3">
      <c r="A278" s="34"/>
      <c r="B278" s="33"/>
      <c r="C278" s="33" t="s">
        <v>12</v>
      </c>
      <c r="D278" s="27">
        <v>21</v>
      </c>
      <c r="E278" s="19"/>
      <c r="F278" s="20">
        <v>0</v>
      </c>
      <c r="G278" s="20">
        <v>0</v>
      </c>
      <c r="H278" s="21">
        <f t="shared" si="21"/>
        <v>0</v>
      </c>
      <c r="J278" s="33"/>
      <c r="K278" s="33"/>
      <c r="L278" s="36"/>
      <c r="M278" s="33"/>
      <c r="N278" s="19"/>
      <c r="O278" s="27">
        <v>15</v>
      </c>
      <c r="P278" s="17" t="s">
        <v>40</v>
      </c>
      <c r="Q278" s="17" t="s">
        <v>104</v>
      </c>
      <c r="R278" s="17"/>
      <c r="S278" s="17"/>
      <c r="T278" s="17"/>
      <c r="U278" s="17"/>
      <c r="V278" s="17"/>
      <c r="W278" s="17"/>
      <c r="X278" s="17"/>
      <c r="Y278" s="17"/>
      <c r="Z278" s="22"/>
      <c r="AA278" s="22"/>
      <c r="AB278" s="22"/>
      <c r="AC278" s="17"/>
      <c r="AD278" s="17"/>
      <c r="AE278" s="17"/>
      <c r="AF278" s="17"/>
      <c r="AG278" s="17"/>
    </row>
    <row r="279" spans="1:33" ht="26.4" x14ac:dyDescent="0.3">
      <c r="A279" s="34"/>
      <c r="B279" s="33"/>
      <c r="C279" s="33"/>
      <c r="D279" s="27">
        <v>22</v>
      </c>
      <c r="E279" s="19"/>
      <c r="F279" s="20">
        <v>0</v>
      </c>
      <c r="G279" s="20">
        <v>0</v>
      </c>
      <c r="H279" s="21">
        <f t="shared" si="21"/>
        <v>0</v>
      </c>
      <c r="J279" s="33"/>
      <c r="K279" s="33" t="s">
        <v>22</v>
      </c>
      <c r="L279" s="36"/>
      <c r="M279" s="33"/>
      <c r="N279" s="19"/>
      <c r="O279" s="27">
        <v>16</v>
      </c>
      <c r="P279" s="17" t="s">
        <v>45</v>
      </c>
      <c r="Q279" s="17" t="s">
        <v>104</v>
      </c>
      <c r="R279" s="17"/>
      <c r="S279" s="17"/>
      <c r="T279" s="17"/>
      <c r="U279" s="17"/>
      <c r="V279" s="17"/>
      <c r="W279" s="17"/>
      <c r="X279" s="17"/>
      <c r="Y279" s="17"/>
      <c r="Z279" s="22"/>
      <c r="AA279" s="22"/>
      <c r="AB279" s="22"/>
      <c r="AC279" s="17"/>
      <c r="AD279" s="17"/>
      <c r="AE279" s="17"/>
      <c r="AF279" s="17"/>
      <c r="AG279" s="17"/>
    </row>
    <row r="280" spans="1:33" ht="26.4" x14ac:dyDescent="0.3">
      <c r="A280" s="34"/>
      <c r="B280" s="33"/>
      <c r="C280" s="33"/>
      <c r="D280" s="27">
        <v>23</v>
      </c>
      <c r="E280" s="19"/>
      <c r="F280" s="20">
        <v>0</v>
      </c>
      <c r="G280" s="20">
        <v>0</v>
      </c>
      <c r="H280" s="21">
        <f t="shared" si="21"/>
        <v>0</v>
      </c>
      <c r="J280" s="33"/>
      <c r="K280" s="33"/>
      <c r="L280" s="36"/>
      <c r="M280" s="33"/>
      <c r="N280" s="19"/>
      <c r="O280" s="27">
        <v>17</v>
      </c>
      <c r="P280" s="17" t="s">
        <v>47</v>
      </c>
      <c r="Q280" s="17" t="s">
        <v>104</v>
      </c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22"/>
      <c r="AC280" s="22"/>
      <c r="AD280" s="22"/>
      <c r="AE280" s="17"/>
      <c r="AF280" s="17"/>
      <c r="AG280" s="17"/>
    </row>
    <row r="281" spans="1:33" ht="26.4" x14ac:dyDescent="0.3">
      <c r="A281" s="34"/>
      <c r="B281" s="33"/>
      <c r="C281" s="33"/>
      <c r="D281" s="27">
        <v>24</v>
      </c>
      <c r="E281" s="19"/>
      <c r="F281" s="20">
        <v>0</v>
      </c>
      <c r="G281" s="20">
        <v>0</v>
      </c>
      <c r="H281" s="21">
        <f t="shared" si="21"/>
        <v>0</v>
      </c>
      <c r="J281" s="33"/>
      <c r="K281" s="33"/>
      <c r="L281" s="36"/>
      <c r="M281" s="33"/>
      <c r="N281" s="19"/>
      <c r="O281" s="27">
        <v>18</v>
      </c>
      <c r="P281" s="17" t="s">
        <v>46</v>
      </c>
      <c r="Q281" s="17" t="s">
        <v>104</v>
      </c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22"/>
      <c r="AD281" s="22"/>
      <c r="AE281" s="17"/>
      <c r="AF281" s="17"/>
      <c r="AG281" s="17"/>
    </row>
    <row r="282" spans="1:33" ht="26.4" x14ac:dyDescent="0.3">
      <c r="A282" s="34"/>
      <c r="B282" s="33"/>
      <c r="C282" s="33"/>
      <c r="D282" s="27">
        <v>25</v>
      </c>
      <c r="E282" s="19"/>
      <c r="F282" s="20">
        <v>0</v>
      </c>
      <c r="G282" s="20">
        <v>0</v>
      </c>
      <c r="H282" s="21">
        <f t="shared" si="21"/>
        <v>0</v>
      </c>
      <c r="J282" s="33" t="s">
        <v>28</v>
      </c>
      <c r="K282" s="33" t="s">
        <v>27</v>
      </c>
      <c r="L282" s="36"/>
      <c r="M282" s="33"/>
      <c r="N282" s="19"/>
      <c r="O282" s="27">
        <v>19</v>
      </c>
      <c r="P282" s="17" t="s">
        <v>81</v>
      </c>
      <c r="Q282" s="17" t="s">
        <v>104</v>
      </c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22"/>
      <c r="AD282" s="22"/>
      <c r="AE282" s="17"/>
      <c r="AF282" s="17"/>
      <c r="AG282" s="17"/>
    </row>
    <row r="283" spans="1:33" ht="26.4" x14ac:dyDescent="0.3">
      <c r="A283" s="34"/>
      <c r="B283" s="33"/>
      <c r="C283" s="33"/>
      <c r="D283" s="27">
        <v>26</v>
      </c>
      <c r="E283" s="19"/>
      <c r="F283" s="20">
        <v>0</v>
      </c>
      <c r="G283" s="20">
        <v>0</v>
      </c>
      <c r="H283" s="21">
        <f t="shared" si="21"/>
        <v>0</v>
      </c>
      <c r="J283" s="33"/>
      <c r="K283" s="33"/>
      <c r="L283" s="36"/>
      <c r="M283" s="33"/>
      <c r="N283" s="19"/>
      <c r="O283" s="27">
        <v>20</v>
      </c>
      <c r="P283" s="17" t="s">
        <v>48</v>
      </c>
      <c r="Q283" s="17" t="s">
        <v>104</v>
      </c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22"/>
      <c r="AE283" s="22"/>
      <c r="AF283" s="17"/>
      <c r="AG283" s="17"/>
    </row>
    <row r="284" spans="1:33" ht="26.4" x14ac:dyDescent="0.3">
      <c r="A284" s="34"/>
      <c r="B284" s="33"/>
      <c r="C284" s="17" t="s">
        <v>13</v>
      </c>
      <c r="D284" s="27">
        <v>99</v>
      </c>
      <c r="E284" s="19"/>
      <c r="F284" s="20">
        <v>0</v>
      </c>
      <c r="G284" s="20">
        <v>0</v>
      </c>
      <c r="H284" s="21">
        <f t="shared" si="21"/>
        <v>0</v>
      </c>
      <c r="J284" s="33"/>
      <c r="K284" s="33"/>
      <c r="L284" s="37"/>
      <c r="M284" s="33"/>
      <c r="N284" s="19"/>
      <c r="O284" s="27">
        <v>21</v>
      </c>
      <c r="P284" s="17" t="s">
        <v>49</v>
      </c>
      <c r="Q284" s="17" t="s">
        <v>104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22"/>
      <c r="AE284" s="22"/>
      <c r="AF284" s="22"/>
      <c r="AG284" s="17"/>
    </row>
    <row r="285" spans="1:33" x14ac:dyDescent="0.3">
      <c r="A285" s="34"/>
      <c r="B285" s="33"/>
      <c r="C285" s="15" t="s">
        <v>14</v>
      </c>
      <c r="D285" s="19"/>
      <c r="E285" s="19"/>
      <c r="F285" s="23">
        <f>SUM(F264:F277)</f>
        <v>0</v>
      </c>
      <c r="G285" s="23">
        <f>SUM(G264:G277)</f>
        <v>305</v>
      </c>
      <c r="H285" s="23">
        <f>SUM(H264:H277)</f>
        <v>305</v>
      </c>
      <c r="J285" s="19"/>
      <c r="K285" s="15" t="s">
        <v>56</v>
      </c>
      <c r="L285" s="23">
        <f t="shared" ref="L285" si="22">SUM(L264:L284)</f>
        <v>795188092</v>
      </c>
      <c r="M285" s="24"/>
      <c r="N285" s="19"/>
      <c r="O285" s="25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</row>
    <row r="286" spans="1:33" x14ac:dyDescent="0.3">
      <c r="A286" s="34">
        <v>13</v>
      </c>
      <c r="B286" s="33" t="s">
        <v>99</v>
      </c>
      <c r="C286" s="17" t="s">
        <v>8</v>
      </c>
      <c r="D286" s="27">
        <v>0</v>
      </c>
      <c r="E286" s="19"/>
      <c r="F286" s="20"/>
      <c r="G286" s="20">
        <v>31</v>
      </c>
      <c r="H286" s="21">
        <f>F286+G286</f>
        <v>31</v>
      </c>
      <c r="J286" s="33" t="s">
        <v>15</v>
      </c>
      <c r="K286" s="33" t="s">
        <v>18</v>
      </c>
      <c r="L286" s="35">
        <f>(G286*$J$1)+SUM(G287:G291)*$K$1+SUM(G292:G295)*$L$1+SUM(G296:G297)*$M$1</f>
        <v>694070362</v>
      </c>
      <c r="M286" s="33" t="s">
        <v>67</v>
      </c>
      <c r="N286" s="19"/>
      <c r="O286" s="27">
        <v>1</v>
      </c>
      <c r="P286" s="17" t="s">
        <v>38</v>
      </c>
      <c r="Q286" s="17" t="s">
        <v>103</v>
      </c>
      <c r="R286" s="22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1:33" x14ac:dyDescent="0.3">
      <c r="A287" s="34"/>
      <c r="B287" s="33"/>
      <c r="C287" s="33" t="s">
        <v>9</v>
      </c>
      <c r="D287" s="27">
        <v>1</v>
      </c>
      <c r="E287" s="19"/>
      <c r="F287" s="20"/>
      <c r="G287" s="20">
        <v>36</v>
      </c>
      <c r="H287" s="21">
        <f t="shared" ref="H287:H306" si="23">F287+G287</f>
        <v>36</v>
      </c>
      <c r="J287" s="33"/>
      <c r="K287" s="33"/>
      <c r="L287" s="36"/>
      <c r="M287" s="33"/>
      <c r="N287" s="19"/>
      <c r="O287" s="27">
        <v>2</v>
      </c>
      <c r="P287" s="17" t="s">
        <v>42</v>
      </c>
      <c r="Q287" s="17" t="s">
        <v>103</v>
      </c>
      <c r="R287" s="22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1:33" x14ac:dyDescent="0.3">
      <c r="A288" s="34"/>
      <c r="B288" s="33"/>
      <c r="C288" s="33"/>
      <c r="D288" s="27">
        <v>2</v>
      </c>
      <c r="E288" s="19"/>
      <c r="F288" s="20"/>
      <c r="G288" s="20">
        <v>49</v>
      </c>
      <c r="H288" s="21">
        <f t="shared" si="23"/>
        <v>49</v>
      </c>
      <c r="J288" s="33"/>
      <c r="K288" s="33"/>
      <c r="L288" s="36"/>
      <c r="M288" s="33"/>
      <c r="N288" s="19"/>
      <c r="O288" s="27">
        <v>3</v>
      </c>
      <c r="P288" s="17" t="s">
        <v>82</v>
      </c>
      <c r="Q288" s="17" t="s">
        <v>103</v>
      </c>
      <c r="R288" s="17"/>
      <c r="S288" s="22"/>
      <c r="T288" s="22"/>
      <c r="U288" s="22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1:33" ht="26.4" x14ac:dyDescent="0.3">
      <c r="A289" s="34"/>
      <c r="B289" s="33"/>
      <c r="C289" s="33"/>
      <c r="D289" s="27">
        <v>3</v>
      </c>
      <c r="E289" s="19"/>
      <c r="F289" s="20"/>
      <c r="G289" s="20">
        <v>46</v>
      </c>
      <c r="H289" s="21">
        <f t="shared" si="23"/>
        <v>46</v>
      </c>
      <c r="J289" s="33"/>
      <c r="K289" s="33" t="s">
        <v>19</v>
      </c>
      <c r="L289" s="36"/>
      <c r="M289" s="33"/>
      <c r="N289" s="19"/>
      <c r="O289" s="27">
        <v>4</v>
      </c>
      <c r="P289" s="17" t="s">
        <v>83</v>
      </c>
      <c r="Q289" s="17" t="s">
        <v>103</v>
      </c>
      <c r="R289" s="17"/>
      <c r="S289" s="17"/>
      <c r="T289" s="17"/>
      <c r="U289" s="17"/>
      <c r="V289" s="22"/>
      <c r="W289" s="22"/>
      <c r="X289" s="22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1:33" x14ac:dyDescent="0.3">
      <c r="A290" s="34"/>
      <c r="B290" s="33"/>
      <c r="C290" s="33"/>
      <c r="D290" s="27">
        <v>4</v>
      </c>
      <c r="E290" s="19"/>
      <c r="F290" s="20"/>
      <c r="G290" s="20">
        <v>33</v>
      </c>
      <c r="H290" s="21">
        <f t="shared" si="23"/>
        <v>33</v>
      </c>
      <c r="J290" s="33"/>
      <c r="K290" s="33"/>
      <c r="L290" s="36"/>
      <c r="M290" s="33"/>
      <c r="N290" s="19"/>
      <c r="O290" s="27">
        <v>5</v>
      </c>
      <c r="P290" s="17" t="s">
        <v>84</v>
      </c>
      <c r="Q290" s="17" t="s">
        <v>103</v>
      </c>
      <c r="R290" s="17"/>
      <c r="S290" s="17"/>
      <c r="T290" s="17"/>
      <c r="U290" s="17"/>
      <c r="V290" s="17"/>
      <c r="W290" s="17"/>
      <c r="X290" s="17"/>
      <c r="Y290" s="22"/>
      <c r="Z290" s="17"/>
      <c r="AA290" s="17"/>
      <c r="AB290" s="17"/>
      <c r="AC290" s="17"/>
      <c r="AD290" s="17"/>
      <c r="AE290" s="17"/>
      <c r="AF290" s="17"/>
      <c r="AG290" s="17"/>
    </row>
    <row r="291" spans="1:33" x14ac:dyDescent="0.3">
      <c r="A291" s="34"/>
      <c r="B291" s="33"/>
      <c r="C291" s="33"/>
      <c r="D291" s="27">
        <v>5</v>
      </c>
      <c r="E291" s="19"/>
      <c r="F291" s="20"/>
      <c r="G291" s="20">
        <v>28</v>
      </c>
      <c r="H291" s="21">
        <f t="shared" si="23"/>
        <v>28</v>
      </c>
      <c r="J291" s="33"/>
      <c r="K291" s="33"/>
      <c r="L291" s="36"/>
      <c r="M291" s="33"/>
      <c r="N291" s="19"/>
      <c r="O291" s="27">
        <v>6</v>
      </c>
      <c r="P291" s="17" t="s">
        <v>85</v>
      </c>
      <c r="Q291" s="17" t="s">
        <v>103</v>
      </c>
      <c r="R291" s="17"/>
      <c r="S291" s="17"/>
      <c r="T291" s="17"/>
      <c r="U291" s="17"/>
      <c r="V291" s="17"/>
      <c r="W291" s="17"/>
      <c r="X291" s="17"/>
      <c r="Y291" s="17"/>
      <c r="Z291" s="22"/>
      <c r="AA291" s="17"/>
      <c r="AB291" s="17"/>
      <c r="AC291" s="17"/>
      <c r="AD291" s="17"/>
      <c r="AE291" s="17"/>
      <c r="AF291" s="17"/>
      <c r="AG291" s="17"/>
    </row>
    <row r="292" spans="1:33" x14ac:dyDescent="0.3">
      <c r="A292" s="34"/>
      <c r="B292" s="33"/>
      <c r="C292" s="33" t="s">
        <v>10</v>
      </c>
      <c r="D292" s="27">
        <v>6</v>
      </c>
      <c r="E292" s="19"/>
      <c r="F292" s="20"/>
      <c r="G292" s="20">
        <v>22</v>
      </c>
      <c r="H292" s="21">
        <f t="shared" si="23"/>
        <v>22</v>
      </c>
      <c r="J292" s="33"/>
      <c r="K292" s="33" t="s">
        <v>20</v>
      </c>
      <c r="L292" s="36"/>
      <c r="M292" s="33"/>
      <c r="N292" s="19"/>
      <c r="O292" s="27">
        <v>7</v>
      </c>
      <c r="P292" s="17" t="s">
        <v>37</v>
      </c>
      <c r="Q292" s="17" t="s">
        <v>103</v>
      </c>
      <c r="R292" s="17"/>
      <c r="S292" s="17"/>
      <c r="T292" s="17"/>
      <c r="U292" s="17"/>
      <c r="V292" s="17"/>
      <c r="W292" s="17"/>
      <c r="X292" s="17"/>
      <c r="Y292" s="17"/>
      <c r="Z292" s="22"/>
      <c r="AA292" s="17"/>
      <c r="AB292" s="17"/>
      <c r="AC292" s="17"/>
      <c r="AD292" s="17"/>
      <c r="AE292" s="17"/>
      <c r="AF292" s="17"/>
      <c r="AG292" s="17"/>
    </row>
    <row r="293" spans="1:33" x14ac:dyDescent="0.3">
      <c r="A293" s="34"/>
      <c r="B293" s="33"/>
      <c r="C293" s="33"/>
      <c r="D293" s="27">
        <v>7</v>
      </c>
      <c r="E293" s="19"/>
      <c r="F293" s="20"/>
      <c r="G293" s="20">
        <v>14</v>
      </c>
      <c r="H293" s="21">
        <f t="shared" si="23"/>
        <v>14</v>
      </c>
      <c r="J293" s="33"/>
      <c r="K293" s="33"/>
      <c r="L293" s="36"/>
      <c r="M293" s="33"/>
      <c r="N293" s="19"/>
      <c r="O293" s="27">
        <v>8</v>
      </c>
      <c r="P293" s="17" t="s">
        <v>36</v>
      </c>
      <c r="Q293" s="17" t="s">
        <v>103</v>
      </c>
      <c r="R293" s="17"/>
      <c r="S293" s="17"/>
      <c r="T293" s="17"/>
      <c r="U293" s="17"/>
      <c r="V293" s="17"/>
      <c r="W293" s="17"/>
      <c r="X293" s="17"/>
      <c r="Y293" s="17"/>
      <c r="Z293" s="17"/>
      <c r="AA293" s="22"/>
      <c r="AB293" s="17"/>
      <c r="AC293" s="17"/>
      <c r="AD293" s="17"/>
      <c r="AE293" s="17"/>
      <c r="AF293" s="17"/>
      <c r="AG293" s="17"/>
    </row>
    <row r="294" spans="1:33" x14ac:dyDescent="0.3">
      <c r="A294" s="34"/>
      <c r="B294" s="33"/>
      <c r="C294" s="33"/>
      <c r="D294" s="27">
        <v>8</v>
      </c>
      <c r="E294" s="19"/>
      <c r="F294" s="20"/>
      <c r="G294" s="20">
        <v>7</v>
      </c>
      <c r="H294" s="21">
        <f t="shared" si="23"/>
        <v>7</v>
      </c>
      <c r="J294" s="33"/>
      <c r="K294" s="33"/>
      <c r="L294" s="36"/>
      <c r="M294" s="33"/>
      <c r="N294" s="19"/>
      <c r="O294" s="27">
        <v>9</v>
      </c>
      <c r="P294" s="17" t="s">
        <v>43</v>
      </c>
      <c r="Q294" s="17" t="s">
        <v>103</v>
      </c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22"/>
      <c r="AC294" s="17"/>
      <c r="AD294" s="17"/>
      <c r="AE294" s="17"/>
      <c r="AF294" s="17"/>
      <c r="AG294" s="17"/>
    </row>
    <row r="295" spans="1:33" x14ac:dyDescent="0.3">
      <c r="A295" s="34"/>
      <c r="B295" s="33"/>
      <c r="C295" s="33"/>
      <c r="D295" s="27">
        <v>9</v>
      </c>
      <c r="E295" s="19"/>
      <c r="F295" s="20"/>
      <c r="G295" s="20">
        <v>7</v>
      </c>
      <c r="H295" s="21">
        <f t="shared" si="23"/>
        <v>7</v>
      </c>
      <c r="J295" s="33"/>
      <c r="K295" s="33" t="s">
        <v>17</v>
      </c>
      <c r="L295" s="36"/>
      <c r="M295" s="33"/>
      <c r="N295" s="19"/>
      <c r="O295" s="27">
        <v>10</v>
      </c>
      <c r="P295" s="17" t="s">
        <v>44</v>
      </c>
      <c r="Q295" s="17" t="s">
        <v>103</v>
      </c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22"/>
      <c r="AD295" s="17"/>
      <c r="AE295" s="17"/>
      <c r="AF295" s="17"/>
      <c r="AG295" s="17"/>
    </row>
    <row r="296" spans="1:33" ht="26.4" x14ac:dyDescent="0.3">
      <c r="A296" s="34"/>
      <c r="B296" s="33"/>
      <c r="C296" s="33" t="s">
        <v>11</v>
      </c>
      <c r="D296" s="27">
        <v>10</v>
      </c>
      <c r="E296" s="19"/>
      <c r="F296" s="20"/>
      <c r="G296" s="20">
        <v>0</v>
      </c>
      <c r="H296" s="21">
        <f t="shared" si="23"/>
        <v>0</v>
      </c>
      <c r="J296" s="33"/>
      <c r="K296" s="33"/>
      <c r="L296" s="36"/>
      <c r="M296" s="33"/>
      <c r="N296" s="19"/>
      <c r="O296" s="27">
        <v>11</v>
      </c>
      <c r="P296" s="17" t="s">
        <v>39</v>
      </c>
      <c r="Q296" s="17" t="s">
        <v>104</v>
      </c>
      <c r="R296" s="17"/>
      <c r="S296" s="17"/>
      <c r="T296" s="22"/>
      <c r="U296" s="22"/>
      <c r="V296" s="22"/>
      <c r="W296" s="22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1:33" ht="26.4" x14ac:dyDescent="0.3">
      <c r="A297" s="34"/>
      <c r="B297" s="33"/>
      <c r="C297" s="33"/>
      <c r="D297" s="27">
        <v>11</v>
      </c>
      <c r="E297" s="19"/>
      <c r="F297" s="20"/>
      <c r="G297" s="20">
        <v>0</v>
      </c>
      <c r="H297" s="21">
        <f t="shared" si="23"/>
        <v>0</v>
      </c>
      <c r="J297" s="33"/>
      <c r="K297" s="33"/>
      <c r="L297" s="36"/>
      <c r="M297" s="33"/>
      <c r="N297" s="19"/>
      <c r="O297" s="27">
        <v>12</v>
      </c>
      <c r="P297" s="17" t="s">
        <v>34</v>
      </c>
      <c r="Q297" s="17" t="s">
        <v>104</v>
      </c>
      <c r="R297" s="17"/>
      <c r="S297" s="17"/>
      <c r="T297" s="17"/>
      <c r="U297" s="17"/>
      <c r="V297" s="17"/>
      <c r="W297" s="22"/>
      <c r="X297" s="22"/>
      <c r="Y297" s="22"/>
      <c r="Z297" s="17"/>
      <c r="AA297" s="17"/>
      <c r="AB297" s="17"/>
      <c r="AC297" s="17"/>
      <c r="AD297" s="17"/>
      <c r="AE297" s="17"/>
      <c r="AF297" s="17"/>
      <c r="AG297" s="17"/>
    </row>
    <row r="298" spans="1:33" ht="26.4" x14ac:dyDescent="0.3">
      <c r="A298" s="34"/>
      <c r="B298" s="33"/>
      <c r="C298" s="33"/>
      <c r="D298" s="27">
        <v>12</v>
      </c>
      <c r="E298" s="19"/>
      <c r="F298" s="20">
        <v>0</v>
      </c>
      <c r="G298" s="20">
        <v>0</v>
      </c>
      <c r="H298" s="21">
        <f t="shared" si="23"/>
        <v>0</v>
      </c>
      <c r="J298" s="33" t="s">
        <v>16</v>
      </c>
      <c r="K298" s="33" t="s">
        <v>21</v>
      </c>
      <c r="L298" s="36"/>
      <c r="M298" s="33"/>
      <c r="N298" s="19"/>
      <c r="O298" s="27">
        <v>13</v>
      </c>
      <c r="P298" s="17" t="s">
        <v>35</v>
      </c>
      <c r="Q298" s="17" t="s">
        <v>104</v>
      </c>
      <c r="R298" s="17"/>
      <c r="S298" s="17"/>
      <c r="T298" s="17"/>
      <c r="U298" s="17"/>
      <c r="V298" s="17"/>
      <c r="W298" s="17"/>
      <c r="X298" s="17"/>
      <c r="Y298" s="22"/>
      <c r="Z298" s="17"/>
      <c r="AA298" s="17"/>
      <c r="AB298" s="17"/>
      <c r="AC298" s="17"/>
      <c r="AD298" s="17"/>
      <c r="AE298" s="17"/>
      <c r="AF298" s="17"/>
      <c r="AG298" s="17"/>
    </row>
    <row r="299" spans="1:33" ht="26.4" x14ac:dyDescent="0.3">
      <c r="A299" s="34"/>
      <c r="B299" s="33"/>
      <c r="C299" s="33"/>
      <c r="D299" s="27">
        <v>13</v>
      </c>
      <c r="E299" s="19"/>
      <c r="F299" s="20">
        <v>0</v>
      </c>
      <c r="G299" s="20">
        <v>0</v>
      </c>
      <c r="H299" s="21">
        <f t="shared" si="23"/>
        <v>0</v>
      </c>
      <c r="J299" s="33"/>
      <c r="K299" s="33"/>
      <c r="L299" s="36"/>
      <c r="M299" s="33"/>
      <c r="N299" s="19"/>
      <c r="O299" s="27">
        <v>14</v>
      </c>
      <c r="P299" s="17" t="s">
        <v>41</v>
      </c>
      <c r="Q299" s="17" t="s">
        <v>104</v>
      </c>
      <c r="R299" s="17"/>
      <c r="S299" s="17"/>
      <c r="T299" s="17"/>
      <c r="U299" s="17"/>
      <c r="V299" s="17"/>
      <c r="W299" s="17"/>
      <c r="X299" s="17"/>
      <c r="Y299" s="17"/>
      <c r="Z299" s="22"/>
      <c r="AA299" s="22"/>
      <c r="AB299" s="22"/>
      <c r="AC299" s="17"/>
      <c r="AD299" s="17"/>
      <c r="AE299" s="17"/>
      <c r="AF299" s="17"/>
      <c r="AG299" s="17"/>
    </row>
    <row r="300" spans="1:33" ht="26.4" x14ac:dyDescent="0.3">
      <c r="A300" s="34"/>
      <c r="B300" s="33"/>
      <c r="C300" s="33" t="s">
        <v>12</v>
      </c>
      <c r="D300" s="27">
        <v>21</v>
      </c>
      <c r="E300" s="19"/>
      <c r="F300" s="20">
        <v>0</v>
      </c>
      <c r="G300" s="20">
        <v>0</v>
      </c>
      <c r="H300" s="21">
        <f t="shared" si="23"/>
        <v>0</v>
      </c>
      <c r="J300" s="33"/>
      <c r="K300" s="33"/>
      <c r="L300" s="36"/>
      <c r="M300" s="33"/>
      <c r="N300" s="19"/>
      <c r="O300" s="27">
        <v>15</v>
      </c>
      <c r="P300" s="17" t="s">
        <v>40</v>
      </c>
      <c r="Q300" s="17" t="s">
        <v>104</v>
      </c>
      <c r="R300" s="17"/>
      <c r="S300" s="17"/>
      <c r="T300" s="17"/>
      <c r="U300" s="17"/>
      <c r="V300" s="17"/>
      <c r="W300" s="17"/>
      <c r="X300" s="17"/>
      <c r="Y300" s="17"/>
      <c r="Z300" s="22"/>
      <c r="AA300" s="22"/>
      <c r="AB300" s="22"/>
      <c r="AC300" s="17"/>
      <c r="AD300" s="17"/>
      <c r="AE300" s="17"/>
      <c r="AF300" s="17"/>
      <c r="AG300" s="17"/>
    </row>
    <row r="301" spans="1:33" ht="26.4" x14ac:dyDescent="0.3">
      <c r="A301" s="34"/>
      <c r="B301" s="33"/>
      <c r="C301" s="33"/>
      <c r="D301" s="27">
        <v>22</v>
      </c>
      <c r="E301" s="19"/>
      <c r="F301" s="20">
        <v>0</v>
      </c>
      <c r="G301" s="20">
        <v>0</v>
      </c>
      <c r="H301" s="21">
        <f t="shared" si="23"/>
        <v>0</v>
      </c>
      <c r="J301" s="33"/>
      <c r="K301" s="33" t="s">
        <v>22</v>
      </c>
      <c r="L301" s="36"/>
      <c r="M301" s="33"/>
      <c r="N301" s="19"/>
      <c r="O301" s="27">
        <v>16</v>
      </c>
      <c r="P301" s="17" t="s">
        <v>45</v>
      </c>
      <c r="Q301" s="17" t="s">
        <v>104</v>
      </c>
      <c r="R301" s="17"/>
      <c r="S301" s="17"/>
      <c r="T301" s="17"/>
      <c r="U301" s="17"/>
      <c r="V301" s="17"/>
      <c r="W301" s="17"/>
      <c r="X301" s="17"/>
      <c r="Y301" s="17"/>
      <c r="Z301" s="22"/>
      <c r="AA301" s="22"/>
      <c r="AB301" s="22"/>
      <c r="AC301" s="17"/>
      <c r="AD301" s="17"/>
      <c r="AE301" s="17"/>
      <c r="AF301" s="17"/>
      <c r="AG301" s="17"/>
    </row>
    <row r="302" spans="1:33" ht="26.4" x14ac:dyDescent="0.3">
      <c r="A302" s="34"/>
      <c r="B302" s="33"/>
      <c r="C302" s="33"/>
      <c r="D302" s="27">
        <v>23</v>
      </c>
      <c r="E302" s="19"/>
      <c r="F302" s="20">
        <v>0</v>
      </c>
      <c r="G302" s="20">
        <v>0</v>
      </c>
      <c r="H302" s="21">
        <f t="shared" si="23"/>
        <v>0</v>
      </c>
      <c r="J302" s="33"/>
      <c r="K302" s="33"/>
      <c r="L302" s="36"/>
      <c r="M302" s="33"/>
      <c r="N302" s="19"/>
      <c r="O302" s="27">
        <v>17</v>
      </c>
      <c r="P302" s="17" t="s">
        <v>47</v>
      </c>
      <c r="Q302" s="17" t="s">
        <v>104</v>
      </c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22"/>
      <c r="AC302" s="22"/>
      <c r="AD302" s="22"/>
      <c r="AE302" s="17"/>
      <c r="AF302" s="17"/>
      <c r="AG302" s="17"/>
    </row>
    <row r="303" spans="1:33" ht="26.4" x14ac:dyDescent="0.3">
      <c r="A303" s="34"/>
      <c r="B303" s="33"/>
      <c r="C303" s="33"/>
      <c r="D303" s="27">
        <v>24</v>
      </c>
      <c r="E303" s="19"/>
      <c r="F303" s="20">
        <v>0</v>
      </c>
      <c r="G303" s="20">
        <v>0</v>
      </c>
      <c r="H303" s="21">
        <f t="shared" si="23"/>
        <v>0</v>
      </c>
      <c r="J303" s="33"/>
      <c r="K303" s="33"/>
      <c r="L303" s="36"/>
      <c r="M303" s="33"/>
      <c r="N303" s="19"/>
      <c r="O303" s="27">
        <v>18</v>
      </c>
      <c r="P303" s="17" t="s">
        <v>46</v>
      </c>
      <c r="Q303" s="17" t="s">
        <v>104</v>
      </c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22"/>
      <c r="AD303" s="22"/>
      <c r="AE303" s="17"/>
      <c r="AF303" s="17"/>
      <c r="AG303" s="17"/>
    </row>
    <row r="304" spans="1:33" ht="26.4" x14ac:dyDescent="0.3">
      <c r="A304" s="34"/>
      <c r="B304" s="33"/>
      <c r="C304" s="33"/>
      <c r="D304" s="27">
        <v>25</v>
      </c>
      <c r="E304" s="19"/>
      <c r="F304" s="20">
        <v>0</v>
      </c>
      <c r="G304" s="20">
        <v>0</v>
      </c>
      <c r="H304" s="21">
        <f t="shared" si="23"/>
        <v>0</v>
      </c>
      <c r="J304" s="33" t="s">
        <v>28</v>
      </c>
      <c r="K304" s="33" t="s">
        <v>27</v>
      </c>
      <c r="L304" s="36"/>
      <c r="M304" s="33"/>
      <c r="N304" s="19"/>
      <c r="O304" s="27">
        <v>19</v>
      </c>
      <c r="P304" s="17" t="s">
        <v>81</v>
      </c>
      <c r="Q304" s="17" t="s">
        <v>104</v>
      </c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22"/>
      <c r="AD304" s="22"/>
      <c r="AE304" s="17"/>
      <c r="AF304" s="17"/>
      <c r="AG304" s="17"/>
    </row>
    <row r="305" spans="1:33" ht="26.4" x14ac:dyDescent="0.3">
      <c r="A305" s="34"/>
      <c r="B305" s="33"/>
      <c r="C305" s="33"/>
      <c r="D305" s="27">
        <v>26</v>
      </c>
      <c r="E305" s="19"/>
      <c r="F305" s="20">
        <v>0</v>
      </c>
      <c r="G305" s="20">
        <v>0</v>
      </c>
      <c r="H305" s="21">
        <f t="shared" si="23"/>
        <v>0</v>
      </c>
      <c r="J305" s="33"/>
      <c r="K305" s="33"/>
      <c r="L305" s="36"/>
      <c r="M305" s="33"/>
      <c r="N305" s="19"/>
      <c r="O305" s="27">
        <v>20</v>
      </c>
      <c r="P305" s="17" t="s">
        <v>48</v>
      </c>
      <c r="Q305" s="17" t="s">
        <v>104</v>
      </c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22"/>
      <c r="AE305" s="22"/>
      <c r="AF305" s="17"/>
      <c r="AG305" s="17"/>
    </row>
    <row r="306" spans="1:33" ht="26.4" x14ac:dyDescent="0.3">
      <c r="A306" s="34"/>
      <c r="B306" s="33"/>
      <c r="C306" s="17" t="s">
        <v>13</v>
      </c>
      <c r="D306" s="27">
        <v>99</v>
      </c>
      <c r="E306" s="19"/>
      <c r="F306" s="20">
        <v>0</v>
      </c>
      <c r="G306" s="20">
        <v>0</v>
      </c>
      <c r="H306" s="21">
        <f t="shared" si="23"/>
        <v>0</v>
      </c>
      <c r="J306" s="33"/>
      <c r="K306" s="33"/>
      <c r="L306" s="37"/>
      <c r="M306" s="33"/>
      <c r="N306" s="19"/>
      <c r="O306" s="27">
        <v>21</v>
      </c>
      <c r="P306" s="17" t="s">
        <v>49</v>
      </c>
      <c r="Q306" s="17" t="s">
        <v>104</v>
      </c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22"/>
      <c r="AE306" s="22"/>
      <c r="AF306" s="22"/>
      <c r="AG306" s="17"/>
    </row>
    <row r="307" spans="1:33" x14ac:dyDescent="0.3">
      <c r="A307" s="34"/>
      <c r="B307" s="33"/>
      <c r="C307" s="15" t="s">
        <v>14</v>
      </c>
      <c r="D307" s="19"/>
      <c r="E307" s="19"/>
      <c r="F307" s="23">
        <f>SUM(F286:F299)</f>
        <v>0</v>
      </c>
      <c r="G307" s="23">
        <f>SUM(G286:G299)</f>
        <v>273</v>
      </c>
      <c r="H307" s="23">
        <f>SUM(H286:H299)</f>
        <v>273</v>
      </c>
      <c r="J307" s="19"/>
      <c r="K307" s="15" t="s">
        <v>56</v>
      </c>
      <c r="L307" s="23">
        <f t="shared" ref="L307" si="24">SUM(L286:L306)</f>
        <v>694070362</v>
      </c>
      <c r="M307" s="19"/>
      <c r="N307" s="19"/>
      <c r="O307" s="25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</row>
    <row r="308" spans="1:33" x14ac:dyDescent="0.3">
      <c r="A308" s="34">
        <v>14</v>
      </c>
      <c r="B308" s="33" t="s">
        <v>98</v>
      </c>
      <c r="C308" s="17" t="s">
        <v>8</v>
      </c>
      <c r="D308" s="27">
        <v>0</v>
      </c>
      <c r="E308" s="19"/>
      <c r="F308" s="20"/>
      <c r="G308" s="20">
        <v>20</v>
      </c>
      <c r="H308" s="21">
        <f>F308+G308</f>
        <v>20</v>
      </c>
      <c r="J308" s="33" t="s">
        <v>15</v>
      </c>
      <c r="K308" s="33" t="s">
        <v>18</v>
      </c>
      <c r="L308" s="35">
        <f>(G308*$J$1)+SUM(G309:G313)*$K$1+SUM(G314:G317)*$L$1+SUM(G318:G319)*$M$1</f>
        <v>598242674</v>
      </c>
      <c r="M308" s="33" t="s">
        <v>67</v>
      </c>
      <c r="N308" s="19"/>
      <c r="O308" s="27">
        <v>1</v>
      </c>
      <c r="P308" s="17" t="s">
        <v>38</v>
      </c>
      <c r="Q308" s="17" t="s">
        <v>103</v>
      </c>
      <c r="R308" s="22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1:33" x14ac:dyDescent="0.3">
      <c r="A309" s="34"/>
      <c r="B309" s="33"/>
      <c r="C309" s="33" t="s">
        <v>9</v>
      </c>
      <c r="D309" s="27">
        <v>1</v>
      </c>
      <c r="E309" s="19"/>
      <c r="F309" s="20"/>
      <c r="G309" s="20">
        <v>32</v>
      </c>
      <c r="H309" s="21">
        <f t="shared" ref="H309:H328" si="25">F309+G309</f>
        <v>32</v>
      </c>
      <c r="J309" s="33"/>
      <c r="K309" s="33"/>
      <c r="L309" s="36"/>
      <c r="M309" s="33"/>
      <c r="N309" s="19"/>
      <c r="O309" s="27">
        <v>2</v>
      </c>
      <c r="P309" s="17" t="s">
        <v>42</v>
      </c>
      <c r="Q309" s="17" t="s">
        <v>103</v>
      </c>
      <c r="R309" s="22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1:33" x14ac:dyDescent="0.3">
      <c r="A310" s="34"/>
      <c r="B310" s="33"/>
      <c r="C310" s="33"/>
      <c r="D310" s="27">
        <v>2</v>
      </c>
      <c r="E310" s="19"/>
      <c r="F310" s="20"/>
      <c r="G310" s="20">
        <v>24</v>
      </c>
      <c r="H310" s="21">
        <f t="shared" si="25"/>
        <v>24</v>
      </c>
      <c r="J310" s="33"/>
      <c r="K310" s="33"/>
      <c r="L310" s="36"/>
      <c r="M310" s="33"/>
      <c r="N310" s="19"/>
      <c r="O310" s="27">
        <v>3</v>
      </c>
      <c r="P310" s="17" t="s">
        <v>82</v>
      </c>
      <c r="Q310" s="17" t="s">
        <v>103</v>
      </c>
      <c r="R310" s="17"/>
      <c r="S310" s="22"/>
      <c r="T310" s="22"/>
      <c r="U310" s="22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1:33" ht="26.4" x14ac:dyDescent="0.3">
      <c r="A311" s="34"/>
      <c r="B311" s="33"/>
      <c r="C311" s="33"/>
      <c r="D311" s="27">
        <v>3</v>
      </c>
      <c r="E311" s="19"/>
      <c r="F311" s="20"/>
      <c r="G311" s="20">
        <v>31</v>
      </c>
      <c r="H311" s="21">
        <f t="shared" si="25"/>
        <v>31</v>
      </c>
      <c r="J311" s="33"/>
      <c r="K311" s="33" t="s">
        <v>19</v>
      </c>
      <c r="L311" s="36"/>
      <c r="M311" s="33"/>
      <c r="N311" s="19"/>
      <c r="O311" s="27">
        <v>4</v>
      </c>
      <c r="P311" s="17" t="s">
        <v>83</v>
      </c>
      <c r="Q311" s="17" t="s">
        <v>103</v>
      </c>
      <c r="R311" s="17"/>
      <c r="S311" s="17"/>
      <c r="T311" s="17"/>
      <c r="U311" s="17"/>
      <c r="V311" s="22"/>
      <c r="W311" s="22"/>
      <c r="X311" s="22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1:33" x14ac:dyDescent="0.3">
      <c r="A312" s="34"/>
      <c r="B312" s="33"/>
      <c r="C312" s="33"/>
      <c r="D312" s="27">
        <v>4</v>
      </c>
      <c r="E312" s="19"/>
      <c r="F312" s="20"/>
      <c r="G312" s="20">
        <v>28</v>
      </c>
      <c r="H312" s="21">
        <f t="shared" si="25"/>
        <v>28</v>
      </c>
      <c r="J312" s="33"/>
      <c r="K312" s="33"/>
      <c r="L312" s="36"/>
      <c r="M312" s="33"/>
      <c r="N312" s="19"/>
      <c r="O312" s="27">
        <v>5</v>
      </c>
      <c r="P312" s="17" t="s">
        <v>84</v>
      </c>
      <c r="Q312" s="17" t="s">
        <v>103</v>
      </c>
      <c r="R312" s="17"/>
      <c r="S312" s="17"/>
      <c r="T312" s="17"/>
      <c r="U312" s="17"/>
      <c r="V312" s="17"/>
      <c r="W312" s="17"/>
      <c r="X312" s="17"/>
      <c r="Y312" s="22"/>
      <c r="Z312" s="17"/>
      <c r="AA312" s="17"/>
      <c r="AB312" s="17"/>
      <c r="AC312" s="17"/>
      <c r="AD312" s="17"/>
      <c r="AE312" s="17"/>
      <c r="AF312" s="17"/>
      <c r="AG312" s="17"/>
    </row>
    <row r="313" spans="1:33" x14ac:dyDescent="0.3">
      <c r="A313" s="34"/>
      <c r="B313" s="33"/>
      <c r="C313" s="33"/>
      <c r="D313" s="27">
        <v>5</v>
      </c>
      <c r="E313" s="19"/>
      <c r="F313" s="20"/>
      <c r="G313" s="20">
        <v>26</v>
      </c>
      <c r="H313" s="21">
        <f t="shared" si="25"/>
        <v>26</v>
      </c>
      <c r="J313" s="33"/>
      <c r="K313" s="33"/>
      <c r="L313" s="36"/>
      <c r="M313" s="33"/>
      <c r="N313" s="19"/>
      <c r="O313" s="27">
        <v>6</v>
      </c>
      <c r="P313" s="17" t="s">
        <v>85</v>
      </c>
      <c r="Q313" s="17" t="s">
        <v>103</v>
      </c>
      <c r="R313" s="17"/>
      <c r="S313" s="17"/>
      <c r="T313" s="17"/>
      <c r="U313" s="17"/>
      <c r="V313" s="17"/>
      <c r="W313" s="17"/>
      <c r="X313" s="17"/>
      <c r="Y313" s="17"/>
      <c r="Z313" s="22"/>
      <c r="AA313" s="17"/>
      <c r="AB313" s="17"/>
      <c r="AC313" s="17"/>
      <c r="AD313" s="17"/>
      <c r="AE313" s="17"/>
      <c r="AF313" s="17"/>
      <c r="AG313" s="17"/>
    </row>
    <row r="314" spans="1:33" x14ac:dyDescent="0.3">
      <c r="A314" s="34"/>
      <c r="B314" s="33"/>
      <c r="C314" s="33" t="s">
        <v>10</v>
      </c>
      <c r="D314" s="27">
        <v>6</v>
      </c>
      <c r="E314" s="19"/>
      <c r="F314" s="20"/>
      <c r="G314" s="20">
        <v>10</v>
      </c>
      <c r="H314" s="21">
        <f t="shared" si="25"/>
        <v>10</v>
      </c>
      <c r="J314" s="33"/>
      <c r="K314" s="33" t="s">
        <v>20</v>
      </c>
      <c r="L314" s="36"/>
      <c r="M314" s="33"/>
      <c r="N314" s="19"/>
      <c r="O314" s="27">
        <v>7</v>
      </c>
      <c r="P314" s="17" t="s">
        <v>37</v>
      </c>
      <c r="Q314" s="17" t="s">
        <v>103</v>
      </c>
      <c r="R314" s="17"/>
      <c r="S314" s="17"/>
      <c r="T314" s="17"/>
      <c r="U314" s="17"/>
      <c r="V314" s="17"/>
      <c r="W314" s="17"/>
      <c r="X314" s="17"/>
      <c r="Y314" s="17"/>
      <c r="Z314" s="22"/>
      <c r="AA314" s="17"/>
      <c r="AB314" s="17"/>
      <c r="AC314" s="17"/>
      <c r="AD314" s="17"/>
      <c r="AE314" s="17"/>
      <c r="AF314" s="17"/>
      <c r="AG314" s="17"/>
    </row>
    <row r="315" spans="1:33" x14ac:dyDescent="0.3">
      <c r="A315" s="34"/>
      <c r="B315" s="33"/>
      <c r="C315" s="33"/>
      <c r="D315" s="27">
        <v>7</v>
      </c>
      <c r="E315" s="19"/>
      <c r="F315" s="20"/>
      <c r="G315" s="20">
        <v>12</v>
      </c>
      <c r="H315" s="21">
        <f t="shared" si="25"/>
        <v>12</v>
      </c>
      <c r="J315" s="33"/>
      <c r="K315" s="33"/>
      <c r="L315" s="36"/>
      <c r="M315" s="33"/>
      <c r="N315" s="19"/>
      <c r="O315" s="27">
        <v>8</v>
      </c>
      <c r="P315" s="17" t="s">
        <v>36</v>
      </c>
      <c r="Q315" s="17" t="s">
        <v>103</v>
      </c>
      <c r="R315" s="17"/>
      <c r="S315" s="17"/>
      <c r="T315" s="17"/>
      <c r="U315" s="17"/>
      <c r="V315" s="17"/>
      <c r="W315" s="17"/>
      <c r="X315" s="17"/>
      <c r="Y315" s="17"/>
      <c r="Z315" s="17"/>
      <c r="AA315" s="22"/>
      <c r="AB315" s="17"/>
      <c r="AC315" s="17"/>
      <c r="AD315" s="17"/>
      <c r="AE315" s="17"/>
      <c r="AF315" s="17"/>
      <c r="AG315" s="17"/>
    </row>
    <row r="316" spans="1:33" x14ac:dyDescent="0.3">
      <c r="A316" s="34"/>
      <c r="B316" s="33"/>
      <c r="C316" s="33"/>
      <c r="D316" s="27">
        <v>8</v>
      </c>
      <c r="E316" s="19"/>
      <c r="F316" s="20"/>
      <c r="G316" s="20">
        <v>13</v>
      </c>
      <c r="H316" s="21">
        <f t="shared" si="25"/>
        <v>13</v>
      </c>
      <c r="J316" s="33"/>
      <c r="K316" s="33"/>
      <c r="L316" s="36"/>
      <c r="M316" s="33"/>
      <c r="N316" s="19"/>
      <c r="O316" s="27">
        <v>9</v>
      </c>
      <c r="P316" s="17" t="s">
        <v>43</v>
      </c>
      <c r="Q316" s="17" t="s">
        <v>103</v>
      </c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22"/>
      <c r="AC316" s="17"/>
      <c r="AD316" s="17"/>
      <c r="AE316" s="17"/>
      <c r="AF316" s="17"/>
      <c r="AG316" s="17"/>
    </row>
    <row r="317" spans="1:33" x14ac:dyDescent="0.3">
      <c r="A317" s="34"/>
      <c r="B317" s="33"/>
      <c r="C317" s="33"/>
      <c r="D317" s="27">
        <v>9</v>
      </c>
      <c r="E317" s="19"/>
      <c r="F317" s="20"/>
      <c r="G317" s="20">
        <v>12</v>
      </c>
      <c r="H317" s="21">
        <f t="shared" si="25"/>
        <v>12</v>
      </c>
      <c r="J317" s="33"/>
      <c r="K317" s="33" t="s">
        <v>17</v>
      </c>
      <c r="L317" s="36"/>
      <c r="M317" s="33"/>
      <c r="N317" s="19"/>
      <c r="O317" s="27">
        <v>10</v>
      </c>
      <c r="P317" s="17" t="s">
        <v>44</v>
      </c>
      <c r="Q317" s="17" t="s">
        <v>103</v>
      </c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22"/>
      <c r="AD317" s="17"/>
      <c r="AE317" s="17"/>
      <c r="AF317" s="17"/>
      <c r="AG317" s="17"/>
    </row>
    <row r="318" spans="1:33" ht="26.4" x14ac:dyDescent="0.3">
      <c r="A318" s="34"/>
      <c r="B318" s="33"/>
      <c r="C318" s="33" t="s">
        <v>11</v>
      </c>
      <c r="D318" s="27">
        <v>10</v>
      </c>
      <c r="E318" s="19"/>
      <c r="F318" s="20"/>
      <c r="G318" s="20">
        <v>13</v>
      </c>
      <c r="H318" s="21">
        <f t="shared" si="25"/>
        <v>13</v>
      </c>
      <c r="J318" s="33"/>
      <c r="K318" s="33"/>
      <c r="L318" s="36"/>
      <c r="M318" s="33"/>
      <c r="N318" s="19"/>
      <c r="O318" s="27">
        <v>11</v>
      </c>
      <c r="P318" s="17" t="s">
        <v>39</v>
      </c>
      <c r="Q318" s="17" t="s">
        <v>104</v>
      </c>
      <c r="R318" s="17"/>
      <c r="S318" s="17"/>
      <c r="T318" s="22"/>
      <c r="U318" s="22"/>
      <c r="V318" s="22"/>
      <c r="W318" s="22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1:33" ht="26.4" x14ac:dyDescent="0.3">
      <c r="A319" s="34"/>
      <c r="B319" s="33"/>
      <c r="C319" s="33"/>
      <c r="D319" s="27">
        <v>11</v>
      </c>
      <c r="E319" s="19"/>
      <c r="F319" s="20"/>
      <c r="G319" s="20">
        <v>11</v>
      </c>
      <c r="H319" s="21">
        <f t="shared" si="25"/>
        <v>11</v>
      </c>
      <c r="J319" s="33"/>
      <c r="K319" s="33"/>
      <c r="L319" s="36"/>
      <c r="M319" s="33"/>
      <c r="N319" s="19"/>
      <c r="O319" s="27">
        <v>12</v>
      </c>
      <c r="P319" s="17" t="s">
        <v>34</v>
      </c>
      <c r="Q319" s="17" t="s">
        <v>104</v>
      </c>
      <c r="R319" s="17"/>
      <c r="S319" s="17"/>
      <c r="T319" s="17"/>
      <c r="U319" s="17"/>
      <c r="V319" s="17"/>
      <c r="W319" s="22"/>
      <c r="X319" s="22"/>
      <c r="Y319" s="22"/>
      <c r="Z319" s="17"/>
      <c r="AA319" s="17"/>
      <c r="AB319" s="17"/>
      <c r="AC319" s="17"/>
      <c r="AD319" s="17"/>
      <c r="AE319" s="17"/>
      <c r="AF319" s="17"/>
      <c r="AG319" s="17"/>
    </row>
    <row r="320" spans="1:33" ht="26.4" x14ac:dyDescent="0.3">
      <c r="A320" s="34"/>
      <c r="B320" s="33"/>
      <c r="C320" s="33"/>
      <c r="D320" s="27">
        <v>12</v>
      </c>
      <c r="E320" s="19"/>
      <c r="F320" s="20">
        <v>0</v>
      </c>
      <c r="G320" s="20">
        <v>0</v>
      </c>
      <c r="H320" s="21">
        <f t="shared" si="25"/>
        <v>0</v>
      </c>
      <c r="J320" s="33" t="s">
        <v>16</v>
      </c>
      <c r="K320" s="33" t="s">
        <v>21</v>
      </c>
      <c r="L320" s="36"/>
      <c r="M320" s="33"/>
      <c r="N320" s="19"/>
      <c r="O320" s="27">
        <v>13</v>
      </c>
      <c r="P320" s="17" t="s">
        <v>35</v>
      </c>
      <c r="Q320" s="17" t="s">
        <v>104</v>
      </c>
      <c r="R320" s="17"/>
      <c r="S320" s="17"/>
      <c r="T320" s="17"/>
      <c r="U320" s="17"/>
      <c r="V320" s="17"/>
      <c r="W320" s="17"/>
      <c r="X320" s="17"/>
      <c r="Y320" s="22"/>
      <c r="Z320" s="17"/>
      <c r="AA320" s="17"/>
      <c r="AB320" s="17"/>
      <c r="AC320" s="17"/>
      <c r="AD320" s="17"/>
      <c r="AE320" s="17"/>
      <c r="AF320" s="17"/>
      <c r="AG320" s="17"/>
    </row>
    <row r="321" spans="1:33" ht="26.4" x14ac:dyDescent="0.3">
      <c r="A321" s="34"/>
      <c r="B321" s="33"/>
      <c r="C321" s="33"/>
      <c r="D321" s="27">
        <v>13</v>
      </c>
      <c r="E321" s="19"/>
      <c r="F321" s="20">
        <v>0</v>
      </c>
      <c r="G321" s="20">
        <v>0</v>
      </c>
      <c r="H321" s="21">
        <f t="shared" si="25"/>
        <v>0</v>
      </c>
      <c r="J321" s="33"/>
      <c r="K321" s="33"/>
      <c r="L321" s="36"/>
      <c r="M321" s="33"/>
      <c r="N321" s="19"/>
      <c r="O321" s="27">
        <v>14</v>
      </c>
      <c r="P321" s="17" t="s">
        <v>41</v>
      </c>
      <c r="Q321" s="17" t="s">
        <v>104</v>
      </c>
      <c r="R321" s="17"/>
      <c r="S321" s="17"/>
      <c r="T321" s="17"/>
      <c r="U321" s="17"/>
      <c r="V321" s="17"/>
      <c r="W321" s="17"/>
      <c r="X321" s="17"/>
      <c r="Y321" s="17"/>
      <c r="Z321" s="22"/>
      <c r="AA321" s="22"/>
      <c r="AB321" s="22"/>
      <c r="AC321" s="17"/>
      <c r="AD321" s="17"/>
      <c r="AE321" s="17"/>
      <c r="AF321" s="17"/>
      <c r="AG321" s="17"/>
    </row>
    <row r="322" spans="1:33" ht="26.4" x14ac:dyDescent="0.3">
      <c r="A322" s="34"/>
      <c r="B322" s="33"/>
      <c r="C322" s="33" t="s">
        <v>12</v>
      </c>
      <c r="D322" s="27">
        <v>21</v>
      </c>
      <c r="E322" s="19"/>
      <c r="F322" s="20">
        <v>0</v>
      </c>
      <c r="G322" s="20">
        <v>0</v>
      </c>
      <c r="H322" s="21">
        <f t="shared" si="25"/>
        <v>0</v>
      </c>
      <c r="J322" s="33"/>
      <c r="K322" s="33"/>
      <c r="L322" s="36"/>
      <c r="M322" s="33"/>
      <c r="N322" s="19"/>
      <c r="O322" s="27">
        <v>15</v>
      </c>
      <c r="P322" s="17" t="s">
        <v>40</v>
      </c>
      <c r="Q322" s="17" t="s">
        <v>104</v>
      </c>
      <c r="R322" s="17"/>
      <c r="S322" s="17"/>
      <c r="T322" s="17"/>
      <c r="U322" s="17"/>
      <c r="V322" s="17"/>
      <c r="W322" s="17"/>
      <c r="X322" s="17"/>
      <c r="Y322" s="17"/>
      <c r="Z322" s="22"/>
      <c r="AA322" s="22"/>
      <c r="AB322" s="22"/>
      <c r="AC322" s="17"/>
      <c r="AD322" s="17"/>
      <c r="AE322" s="17"/>
      <c r="AF322" s="17"/>
      <c r="AG322" s="17"/>
    </row>
    <row r="323" spans="1:33" ht="26.4" x14ac:dyDescent="0.3">
      <c r="A323" s="34"/>
      <c r="B323" s="33"/>
      <c r="C323" s="33"/>
      <c r="D323" s="27">
        <v>22</v>
      </c>
      <c r="E323" s="19"/>
      <c r="F323" s="20">
        <v>0</v>
      </c>
      <c r="G323" s="20">
        <v>0</v>
      </c>
      <c r="H323" s="21">
        <f t="shared" si="25"/>
        <v>0</v>
      </c>
      <c r="J323" s="33"/>
      <c r="K323" s="33" t="s">
        <v>22</v>
      </c>
      <c r="L323" s="36"/>
      <c r="M323" s="33"/>
      <c r="N323" s="19"/>
      <c r="O323" s="27">
        <v>16</v>
      </c>
      <c r="P323" s="17" t="s">
        <v>45</v>
      </c>
      <c r="Q323" s="17" t="s">
        <v>104</v>
      </c>
      <c r="R323" s="17"/>
      <c r="S323" s="17"/>
      <c r="T323" s="17"/>
      <c r="U323" s="17"/>
      <c r="V323" s="17"/>
      <c r="W323" s="17"/>
      <c r="X323" s="17"/>
      <c r="Y323" s="17"/>
      <c r="Z323" s="22"/>
      <c r="AA323" s="22"/>
      <c r="AB323" s="22"/>
      <c r="AC323" s="17"/>
      <c r="AD323" s="17"/>
      <c r="AE323" s="17"/>
      <c r="AF323" s="17"/>
      <c r="AG323" s="17"/>
    </row>
    <row r="324" spans="1:33" ht="26.4" x14ac:dyDescent="0.3">
      <c r="A324" s="34"/>
      <c r="B324" s="33"/>
      <c r="C324" s="33"/>
      <c r="D324" s="27">
        <v>23</v>
      </c>
      <c r="E324" s="19"/>
      <c r="F324" s="20">
        <v>0</v>
      </c>
      <c r="G324" s="20">
        <v>0</v>
      </c>
      <c r="H324" s="21">
        <f t="shared" si="25"/>
        <v>0</v>
      </c>
      <c r="J324" s="33"/>
      <c r="K324" s="33"/>
      <c r="L324" s="36"/>
      <c r="M324" s="33"/>
      <c r="N324" s="19"/>
      <c r="O324" s="27">
        <v>17</v>
      </c>
      <c r="P324" s="17" t="s">
        <v>47</v>
      </c>
      <c r="Q324" s="17" t="s">
        <v>104</v>
      </c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22"/>
      <c r="AC324" s="22"/>
      <c r="AD324" s="22"/>
      <c r="AE324" s="17"/>
      <c r="AF324" s="17"/>
      <c r="AG324" s="17"/>
    </row>
    <row r="325" spans="1:33" ht="26.4" x14ac:dyDescent="0.3">
      <c r="A325" s="34"/>
      <c r="B325" s="33"/>
      <c r="C325" s="33"/>
      <c r="D325" s="27">
        <v>24</v>
      </c>
      <c r="E325" s="19"/>
      <c r="F325" s="20">
        <v>0</v>
      </c>
      <c r="G325" s="20">
        <v>0</v>
      </c>
      <c r="H325" s="21">
        <f t="shared" si="25"/>
        <v>0</v>
      </c>
      <c r="J325" s="33"/>
      <c r="K325" s="33"/>
      <c r="L325" s="36"/>
      <c r="M325" s="33"/>
      <c r="N325" s="19"/>
      <c r="O325" s="27">
        <v>18</v>
      </c>
      <c r="P325" s="17" t="s">
        <v>46</v>
      </c>
      <c r="Q325" s="17" t="s">
        <v>104</v>
      </c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22"/>
      <c r="AD325" s="22"/>
      <c r="AE325" s="17"/>
      <c r="AF325" s="17"/>
      <c r="AG325" s="17"/>
    </row>
    <row r="326" spans="1:33" ht="26.4" x14ac:dyDescent="0.3">
      <c r="A326" s="34"/>
      <c r="B326" s="33"/>
      <c r="C326" s="33"/>
      <c r="D326" s="27">
        <v>25</v>
      </c>
      <c r="E326" s="19"/>
      <c r="F326" s="20">
        <v>0</v>
      </c>
      <c r="G326" s="20">
        <v>0</v>
      </c>
      <c r="H326" s="21">
        <f t="shared" si="25"/>
        <v>0</v>
      </c>
      <c r="J326" s="33" t="s">
        <v>28</v>
      </c>
      <c r="K326" s="33" t="s">
        <v>27</v>
      </c>
      <c r="L326" s="36"/>
      <c r="M326" s="33"/>
      <c r="N326" s="19"/>
      <c r="O326" s="27">
        <v>19</v>
      </c>
      <c r="P326" s="17" t="s">
        <v>81</v>
      </c>
      <c r="Q326" s="17" t="s">
        <v>104</v>
      </c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22"/>
      <c r="AD326" s="22"/>
      <c r="AE326" s="17"/>
      <c r="AF326" s="17"/>
      <c r="AG326" s="17"/>
    </row>
    <row r="327" spans="1:33" ht="26.4" x14ac:dyDescent="0.3">
      <c r="A327" s="34"/>
      <c r="B327" s="33"/>
      <c r="C327" s="33"/>
      <c r="D327" s="27">
        <v>26</v>
      </c>
      <c r="E327" s="19"/>
      <c r="F327" s="20">
        <v>0</v>
      </c>
      <c r="G327" s="20">
        <v>0</v>
      </c>
      <c r="H327" s="21">
        <f t="shared" si="25"/>
        <v>0</v>
      </c>
      <c r="J327" s="33"/>
      <c r="K327" s="33"/>
      <c r="L327" s="36"/>
      <c r="M327" s="33"/>
      <c r="N327" s="19"/>
      <c r="O327" s="27">
        <v>20</v>
      </c>
      <c r="P327" s="17" t="s">
        <v>48</v>
      </c>
      <c r="Q327" s="17" t="s">
        <v>104</v>
      </c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22"/>
      <c r="AE327" s="22"/>
      <c r="AF327" s="17"/>
      <c r="AG327" s="17"/>
    </row>
    <row r="328" spans="1:33" ht="26.4" x14ac:dyDescent="0.3">
      <c r="A328" s="34"/>
      <c r="B328" s="33"/>
      <c r="C328" s="17" t="s">
        <v>13</v>
      </c>
      <c r="D328" s="27">
        <v>99</v>
      </c>
      <c r="E328" s="19"/>
      <c r="F328" s="20">
        <v>0</v>
      </c>
      <c r="G328" s="20">
        <v>0</v>
      </c>
      <c r="H328" s="21">
        <f t="shared" si="25"/>
        <v>0</v>
      </c>
      <c r="J328" s="33"/>
      <c r="K328" s="33"/>
      <c r="L328" s="37"/>
      <c r="M328" s="33"/>
      <c r="N328" s="19"/>
      <c r="O328" s="27">
        <v>21</v>
      </c>
      <c r="P328" s="17" t="s">
        <v>49</v>
      </c>
      <c r="Q328" s="17" t="s">
        <v>104</v>
      </c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22"/>
      <c r="AE328" s="22"/>
      <c r="AF328" s="22"/>
      <c r="AG328" s="17"/>
    </row>
    <row r="329" spans="1:33" x14ac:dyDescent="0.3">
      <c r="A329" s="34"/>
      <c r="B329" s="33"/>
      <c r="C329" s="15" t="s">
        <v>14</v>
      </c>
      <c r="D329" s="19"/>
      <c r="E329" s="19"/>
      <c r="F329" s="23">
        <f>SUM(F308:F321)</f>
        <v>0</v>
      </c>
      <c r="G329" s="23">
        <f>SUM(G308:G321)</f>
        <v>232</v>
      </c>
      <c r="H329" s="23">
        <f>SUM(H308:H321)</f>
        <v>232</v>
      </c>
      <c r="J329" s="19"/>
      <c r="K329" s="15" t="s">
        <v>56</v>
      </c>
      <c r="L329" s="23">
        <f t="shared" ref="L329" si="26">SUM(L308:L328)</f>
        <v>598242674</v>
      </c>
      <c r="M329" s="24"/>
      <c r="N329" s="19"/>
      <c r="O329" s="25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</row>
  </sheetData>
  <mergeCells count="259">
    <mergeCell ref="A44:A65"/>
    <mergeCell ref="B44:B65"/>
    <mergeCell ref="C32:C35"/>
    <mergeCell ref="F20:H20"/>
    <mergeCell ref="R20:U20"/>
    <mergeCell ref="V20:Y20"/>
    <mergeCell ref="Z20:AC20"/>
    <mergeCell ref="O20:P20"/>
    <mergeCell ref="AD20:AG20"/>
    <mergeCell ref="A22:A43"/>
    <mergeCell ref="B22:B43"/>
    <mergeCell ref="J22:J33"/>
    <mergeCell ref="K22:K24"/>
    <mergeCell ref="K40:K42"/>
    <mergeCell ref="L22:L42"/>
    <mergeCell ref="J20:M20"/>
    <mergeCell ref="M22:M42"/>
    <mergeCell ref="C23:C27"/>
    <mergeCell ref="K25:K27"/>
    <mergeCell ref="C28:C31"/>
    <mergeCell ref="K28:K30"/>
    <mergeCell ref="K31:K33"/>
    <mergeCell ref="J34:J39"/>
    <mergeCell ref="K34:K36"/>
    <mergeCell ref="C36:C41"/>
    <mergeCell ref="K37:K39"/>
    <mergeCell ref="J40:J42"/>
    <mergeCell ref="L66:L86"/>
    <mergeCell ref="J62:J64"/>
    <mergeCell ref="K62:K64"/>
    <mergeCell ref="K53:K55"/>
    <mergeCell ref="L44:L64"/>
    <mergeCell ref="M44:M64"/>
    <mergeCell ref="C45:C49"/>
    <mergeCell ref="K47:K49"/>
    <mergeCell ref="C50:C53"/>
    <mergeCell ref="K50:K52"/>
    <mergeCell ref="C54:C57"/>
    <mergeCell ref="J56:J61"/>
    <mergeCell ref="K56:K58"/>
    <mergeCell ref="C58:C63"/>
    <mergeCell ref="K59:K61"/>
    <mergeCell ref="J44:J55"/>
    <mergeCell ref="K44:K46"/>
    <mergeCell ref="A88:A109"/>
    <mergeCell ref="B88:B109"/>
    <mergeCell ref="J88:J99"/>
    <mergeCell ref="K88:K90"/>
    <mergeCell ref="J106:J108"/>
    <mergeCell ref="K106:K108"/>
    <mergeCell ref="L88:L108"/>
    <mergeCell ref="M66:M86"/>
    <mergeCell ref="C67:C71"/>
    <mergeCell ref="K69:K71"/>
    <mergeCell ref="C72:C75"/>
    <mergeCell ref="K72:K74"/>
    <mergeCell ref="K75:K77"/>
    <mergeCell ref="C76:C79"/>
    <mergeCell ref="J78:J83"/>
    <mergeCell ref="K78:K80"/>
    <mergeCell ref="C80:C85"/>
    <mergeCell ref="K81:K83"/>
    <mergeCell ref="A66:A87"/>
    <mergeCell ref="B66:B87"/>
    <mergeCell ref="J66:J77"/>
    <mergeCell ref="K66:K68"/>
    <mergeCell ref="J84:J86"/>
    <mergeCell ref="K84:K86"/>
    <mergeCell ref="L110:L130"/>
    <mergeCell ref="M88:M108"/>
    <mergeCell ref="C89:C93"/>
    <mergeCell ref="K91:K93"/>
    <mergeCell ref="C94:C97"/>
    <mergeCell ref="K94:K96"/>
    <mergeCell ref="K97:K99"/>
    <mergeCell ref="C98:C101"/>
    <mergeCell ref="J100:J105"/>
    <mergeCell ref="K100:K102"/>
    <mergeCell ref="C102:C107"/>
    <mergeCell ref="K103:K105"/>
    <mergeCell ref="A132:A153"/>
    <mergeCell ref="B132:B153"/>
    <mergeCell ref="J132:J143"/>
    <mergeCell ref="K132:K134"/>
    <mergeCell ref="J150:J152"/>
    <mergeCell ref="K150:K152"/>
    <mergeCell ref="L132:L152"/>
    <mergeCell ref="M110:M130"/>
    <mergeCell ref="C111:C115"/>
    <mergeCell ref="K113:K115"/>
    <mergeCell ref="C116:C119"/>
    <mergeCell ref="K116:K118"/>
    <mergeCell ref="K119:K121"/>
    <mergeCell ref="C120:C123"/>
    <mergeCell ref="J122:J127"/>
    <mergeCell ref="K122:K124"/>
    <mergeCell ref="C124:C129"/>
    <mergeCell ref="K125:K127"/>
    <mergeCell ref="A110:A131"/>
    <mergeCell ref="B110:B131"/>
    <mergeCell ref="J110:J121"/>
    <mergeCell ref="K110:K112"/>
    <mergeCell ref="J128:J130"/>
    <mergeCell ref="K128:K130"/>
    <mergeCell ref="L154:L174"/>
    <mergeCell ref="M132:M152"/>
    <mergeCell ref="C133:C137"/>
    <mergeCell ref="K135:K137"/>
    <mergeCell ref="C138:C141"/>
    <mergeCell ref="K138:K140"/>
    <mergeCell ref="K141:K143"/>
    <mergeCell ref="C142:C145"/>
    <mergeCell ref="J144:J149"/>
    <mergeCell ref="K144:K146"/>
    <mergeCell ref="C146:C151"/>
    <mergeCell ref="K147:K149"/>
    <mergeCell ref="A176:A197"/>
    <mergeCell ref="B176:B197"/>
    <mergeCell ref="J176:J187"/>
    <mergeCell ref="K176:K178"/>
    <mergeCell ref="J194:J196"/>
    <mergeCell ref="K194:K196"/>
    <mergeCell ref="L176:L196"/>
    <mergeCell ref="M154:M174"/>
    <mergeCell ref="C155:C159"/>
    <mergeCell ref="K157:K159"/>
    <mergeCell ref="C160:C163"/>
    <mergeCell ref="K160:K162"/>
    <mergeCell ref="K163:K165"/>
    <mergeCell ref="C164:C167"/>
    <mergeCell ref="J166:J171"/>
    <mergeCell ref="K166:K168"/>
    <mergeCell ref="C168:C173"/>
    <mergeCell ref="K169:K171"/>
    <mergeCell ref="A154:A175"/>
    <mergeCell ref="B154:B175"/>
    <mergeCell ref="J154:J165"/>
    <mergeCell ref="K154:K156"/>
    <mergeCell ref="J172:J174"/>
    <mergeCell ref="K172:K174"/>
    <mergeCell ref="L198:L218"/>
    <mergeCell ref="M176:M196"/>
    <mergeCell ref="C177:C181"/>
    <mergeCell ref="K179:K181"/>
    <mergeCell ref="C182:C185"/>
    <mergeCell ref="K182:K184"/>
    <mergeCell ref="K185:K187"/>
    <mergeCell ref="C186:C189"/>
    <mergeCell ref="J188:J193"/>
    <mergeCell ref="K188:K190"/>
    <mergeCell ref="C190:C195"/>
    <mergeCell ref="K191:K193"/>
    <mergeCell ref="A220:A241"/>
    <mergeCell ref="B220:B241"/>
    <mergeCell ref="J220:J231"/>
    <mergeCell ref="K220:K222"/>
    <mergeCell ref="J238:J240"/>
    <mergeCell ref="K238:K240"/>
    <mergeCell ref="L220:L240"/>
    <mergeCell ref="M198:M218"/>
    <mergeCell ref="C199:C203"/>
    <mergeCell ref="K201:K203"/>
    <mergeCell ref="C204:C207"/>
    <mergeCell ref="K204:K206"/>
    <mergeCell ref="K207:K209"/>
    <mergeCell ref="C208:C211"/>
    <mergeCell ref="J210:J215"/>
    <mergeCell ref="K210:K212"/>
    <mergeCell ref="C212:C217"/>
    <mergeCell ref="K213:K215"/>
    <mergeCell ref="A198:A219"/>
    <mergeCell ref="B198:B219"/>
    <mergeCell ref="J198:J209"/>
    <mergeCell ref="K198:K200"/>
    <mergeCell ref="J216:J218"/>
    <mergeCell ref="K216:K218"/>
    <mergeCell ref="L242:L262"/>
    <mergeCell ref="M220:M240"/>
    <mergeCell ref="C221:C225"/>
    <mergeCell ref="K223:K225"/>
    <mergeCell ref="C226:C229"/>
    <mergeCell ref="K226:K228"/>
    <mergeCell ref="K229:K231"/>
    <mergeCell ref="C230:C233"/>
    <mergeCell ref="J232:J237"/>
    <mergeCell ref="K232:K234"/>
    <mergeCell ref="C234:C239"/>
    <mergeCell ref="K235:K237"/>
    <mergeCell ref="A264:A285"/>
    <mergeCell ref="B264:B285"/>
    <mergeCell ref="J264:J275"/>
    <mergeCell ref="K264:K266"/>
    <mergeCell ref="J282:J284"/>
    <mergeCell ref="K282:K284"/>
    <mergeCell ref="L264:L284"/>
    <mergeCell ref="M242:M262"/>
    <mergeCell ref="C243:C247"/>
    <mergeCell ref="K245:K247"/>
    <mergeCell ref="C248:C251"/>
    <mergeCell ref="K248:K250"/>
    <mergeCell ref="K251:K253"/>
    <mergeCell ref="C252:C255"/>
    <mergeCell ref="J254:J259"/>
    <mergeCell ref="K254:K256"/>
    <mergeCell ref="C256:C261"/>
    <mergeCell ref="K257:K259"/>
    <mergeCell ref="A242:A263"/>
    <mergeCell ref="B242:B263"/>
    <mergeCell ref="J242:J253"/>
    <mergeCell ref="K242:K244"/>
    <mergeCell ref="J260:J262"/>
    <mergeCell ref="K260:K262"/>
    <mergeCell ref="L286:L306"/>
    <mergeCell ref="M264:M284"/>
    <mergeCell ref="C265:C269"/>
    <mergeCell ref="K267:K269"/>
    <mergeCell ref="C270:C273"/>
    <mergeCell ref="K270:K272"/>
    <mergeCell ref="K273:K275"/>
    <mergeCell ref="C274:C277"/>
    <mergeCell ref="J276:J281"/>
    <mergeCell ref="K276:K278"/>
    <mergeCell ref="C278:C283"/>
    <mergeCell ref="K279:K281"/>
    <mergeCell ref="A308:A329"/>
    <mergeCell ref="B308:B329"/>
    <mergeCell ref="J308:J319"/>
    <mergeCell ref="K308:K310"/>
    <mergeCell ref="J326:J328"/>
    <mergeCell ref="K326:K328"/>
    <mergeCell ref="L308:L328"/>
    <mergeCell ref="M286:M306"/>
    <mergeCell ref="C287:C291"/>
    <mergeCell ref="K289:K291"/>
    <mergeCell ref="C292:C295"/>
    <mergeCell ref="K292:K294"/>
    <mergeCell ref="K295:K297"/>
    <mergeCell ref="C296:C299"/>
    <mergeCell ref="J298:J303"/>
    <mergeCell ref="K298:K300"/>
    <mergeCell ref="C300:C305"/>
    <mergeCell ref="K301:K303"/>
    <mergeCell ref="A286:A307"/>
    <mergeCell ref="B286:B307"/>
    <mergeCell ref="J286:J297"/>
    <mergeCell ref="K286:K288"/>
    <mergeCell ref="J304:J306"/>
    <mergeCell ref="K304:K306"/>
    <mergeCell ref="M308:M328"/>
    <mergeCell ref="C309:C313"/>
    <mergeCell ref="K311:K313"/>
    <mergeCell ref="C314:C317"/>
    <mergeCell ref="K314:K316"/>
    <mergeCell ref="K317:K319"/>
    <mergeCell ref="C318:C321"/>
    <mergeCell ref="J320:J325"/>
    <mergeCell ref="K320:K322"/>
    <mergeCell ref="C322:C327"/>
    <mergeCell ref="K323:K325"/>
  </mergeCells>
  <dataValidations count="1">
    <dataValidation type="list" allowBlank="1" showInputMessage="1" showErrorMessage="1" sqref="M22:M42 M44:M64 M66:M86 M88:M108 M110:M130 M132:M152 M154:M174 M176:M196 M198:M218 M220:M240 M242:M262 M264:M284 M286:M306 M308:M328">
      <formula1>$P$6:$P$18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showGridLines="0" tabSelected="1" zoomScale="75" zoomScaleNormal="90" workbookViewId="0"/>
  </sheetViews>
  <sheetFormatPr baseColWidth="10" defaultColWidth="11.44140625" defaultRowHeight="13.2" outlineLevelRow="1" outlineLevelCol="1" x14ac:dyDescent="0.3"/>
  <cols>
    <col min="1" max="1" width="5" style="3" bestFit="1" customWidth="1"/>
    <col min="2" max="2" width="36.33203125" style="3" customWidth="1"/>
    <col min="3" max="3" width="18.6640625" style="5" customWidth="1" outlineLevel="1"/>
    <col min="4" max="4" width="8.88671875" style="6" customWidth="1" outlineLevel="1"/>
    <col min="5" max="5" width="2.6640625" style="5" customWidth="1" outlineLevel="1"/>
    <col min="6" max="6" width="8.88671875" style="5" customWidth="1" outlineLevel="1"/>
    <col min="7" max="7" width="9.44140625" style="5" customWidth="1" outlineLevel="1"/>
    <col min="8" max="8" width="11.6640625" style="5" customWidth="1" outlineLevel="1"/>
    <col min="9" max="9" width="2.109375" style="5" customWidth="1"/>
    <col min="10" max="10" width="24.6640625" style="5" bestFit="1" customWidth="1" outlineLevel="1"/>
    <col min="11" max="11" width="36.6640625" style="5" customWidth="1" outlineLevel="1"/>
    <col min="12" max="12" width="18.21875" style="5" bestFit="1" customWidth="1" outlineLevel="1"/>
    <col min="13" max="13" width="16.44140625" style="5" customWidth="1" outlineLevel="1"/>
    <col min="14" max="14" width="2.33203125" style="5" customWidth="1"/>
    <col min="15" max="15" width="5.33203125" style="6" customWidth="1" outlineLevel="1"/>
    <col min="16" max="16" width="53" style="5" customWidth="1" outlineLevel="1"/>
    <col min="17" max="17" width="26.88671875" style="5" customWidth="1" outlineLevel="1"/>
    <col min="18" max="33" width="2.6640625" style="5" customWidth="1" outlineLevel="1"/>
    <col min="34" max="34" width="3.109375" style="5" customWidth="1"/>
    <col min="35" max="16384" width="11.44140625" style="5"/>
  </cols>
  <sheetData>
    <row r="1" spans="1:16" x14ac:dyDescent="0.3">
      <c r="B1" s="4" t="s">
        <v>24</v>
      </c>
      <c r="J1" s="41">
        <v>3022954</v>
      </c>
      <c r="K1" s="42">
        <v>2418364</v>
      </c>
      <c r="L1" s="42">
        <v>2720658</v>
      </c>
      <c r="M1" s="42">
        <v>2871806</v>
      </c>
    </row>
    <row r="2" spans="1:16" x14ac:dyDescent="0.3">
      <c r="B2" s="7" t="s">
        <v>0</v>
      </c>
      <c r="C2" s="5" t="s">
        <v>102</v>
      </c>
    </row>
    <row r="3" spans="1:16" x14ac:dyDescent="0.3">
      <c r="B3" s="7" t="s">
        <v>1</v>
      </c>
      <c r="C3" s="32">
        <v>44528</v>
      </c>
    </row>
    <row r="4" spans="1:16" x14ac:dyDescent="0.3">
      <c r="B4" s="7"/>
    </row>
    <row r="5" spans="1:16" x14ac:dyDescent="0.3">
      <c r="A5" s="8"/>
      <c r="B5" s="9" t="s">
        <v>50</v>
      </c>
    </row>
    <row r="6" spans="1:16" hidden="1" outlineLevel="1" x14ac:dyDescent="0.3">
      <c r="A6" s="10">
        <v>1</v>
      </c>
      <c r="B6" s="11" t="s">
        <v>57</v>
      </c>
      <c r="P6" s="1" t="s">
        <v>79</v>
      </c>
    </row>
    <row r="7" spans="1:16" hidden="1" outlineLevel="1" x14ac:dyDescent="0.3">
      <c r="A7" s="10">
        <v>2</v>
      </c>
      <c r="B7" s="11" t="s">
        <v>58</v>
      </c>
      <c r="P7" s="2" t="s">
        <v>67</v>
      </c>
    </row>
    <row r="8" spans="1:16" hidden="1" outlineLevel="1" x14ac:dyDescent="0.3">
      <c r="A8" s="10">
        <v>3</v>
      </c>
      <c r="B8" s="11" t="s">
        <v>63</v>
      </c>
      <c r="P8" s="2" t="s">
        <v>68</v>
      </c>
    </row>
    <row r="9" spans="1:16" hidden="1" outlineLevel="1" x14ac:dyDescent="0.3">
      <c r="A9" s="10">
        <v>4</v>
      </c>
      <c r="B9" s="11" t="s">
        <v>64</v>
      </c>
      <c r="P9" s="2" t="s">
        <v>69</v>
      </c>
    </row>
    <row r="10" spans="1:16" hidden="1" outlineLevel="1" x14ac:dyDescent="0.3">
      <c r="A10" s="10">
        <v>5</v>
      </c>
      <c r="B10" s="11" t="s">
        <v>59</v>
      </c>
      <c r="P10" s="2" t="s">
        <v>70</v>
      </c>
    </row>
    <row r="11" spans="1:16" hidden="1" outlineLevel="1" x14ac:dyDescent="0.3">
      <c r="A11" s="10">
        <v>6</v>
      </c>
      <c r="B11" s="11" t="s">
        <v>65</v>
      </c>
      <c r="P11" s="2" t="s">
        <v>71</v>
      </c>
    </row>
    <row r="12" spans="1:16" hidden="1" outlineLevel="1" x14ac:dyDescent="0.3">
      <c r="A12" s="10">
        <v>7</v>
      </c>
      <c r="B12" s="11" t="s">
        <v>66</v>
      </c>
      <c r="P12" s="2" t="s">
        <v>72</v>
      </c>
    </row>
    <row r="13" spans="1:16" hidden="1" outlineLevel="1" x14ac:dyDescent="0.3">
      <c r="A13" s="10">
        <v>8</v>
      </c>
      <c r="B13" s="11" t="s">
        <v>60</v>
      </c>
      <c r="P13" s="2" t="s">
        <v>73</v>
      </c>
    </row>
    <row r="14" spans="1:16" hidden="1" outlineLevel="1" x14ac:dyDescent="0.3">
      <c r="A14" s="10">
        <v>9</v>
      </c>
      <c r="B14" s="11" t="s">
        <v>61</v>
      </c>
      <c r="P14" s="2" t="s">
        <v>74</v>
      </c>
    </row>
    <row r="15" spans="1:16" hidden="1" outlineLevel="1" x14ac:dyDescent="0.3">
      <c r="A15" s="10">
        <v>10</v>
      </c>
      <c r="B15" s="11" t="s">
        <v>62</v>
      </c>
      <c r="P15" s="2" t="s">
        <v>75</v>
      </c>
    </row>
    <row r="16" spans="1:16" hidden="1" outlineLevel="1" x14ac:dyDescent="0.3">
      <c r="A16" s="10"/>
      <c r="B16" s="11"/>
      <c r="P16" s="2" t="s">
        <v>76</v>
      </c>
    </row>
    <row r="17" spans="1:33" hidden="1" outlineLevel="1" x14ac:dyDescent="0.3">
      <c r="A17" s="10"/>
      <c r="B17" s="11"/>
      <c r="P17" s="2" t="s">
        <v>77</v>
      </c>
    </row>
    <row r="18" spans="1:33" hidden="1" outlineLevel="1" x14ac:dyDescent="0.3">
      <c r="A18" s="10"/>
      <c r="B18" s="11"/>
      <c r="P18" s="2" t="s">
        <v>78</v>
      </c>
    </row>
    <row r="19" spans="1:33" collapsed="1" x14ac:dyDescent="0.3">
      <c r="A19" s="8"/>
      <c r="B19" s="9"/>
      <c r="C19" s="7"/>
      <c r="D19" s="7"/>
      <c r="F19" s="7"/>
      <c r="G19" s="7"/>
      <c r="H19" s="7"/>
      <c r="J19" s="7"/>
      <c r="K19" s="7"/>
      <c r="L19" s="7"/>
      <c r="M19" s="7"/>
      <c r="N19" s="7"/>
      <c r="O19" s="12"/>
      <c r="P19" s="7"/>
    </row>
    <row r="20" spans="1:33" s="29" customFormat="1" ht="12.75" customHeight="1" x14ac:dyDescent="0.3">
      <c r="D20" s="30"/>
      <c r="F20" s="40" t="s">
        <v>26</v>
      </c>
      <c r="G20" s="40"/>
      <c r="H20" s="40"/>
      <c r="I20" s="6"/>
      <c r="J20" s="40" t="s">
        <v>31</v>
      </c>
      <c r="K20" s="40"/>
      <c r="L20" s="40"/>
      <c r="M20" s="40"/>
      <c r="O20" s="39" t="s">
        <v>51</v>
      </c>
      <c r="P20" s="39"/>
      <c r="Q20" s="31"/>
      <c r="R20" s="38" t="s">
        <v>52</v>
      </c>
      <c r="S20" s="38"/>
      <c r="T20" s="38"/>
      <c r="U20" s="38"/>
      <c r="V20" s="38" t="s">
        <v>53</v>
      </c>
      <c r="W20" s="38"/>
      <c r="X20" s="38"/>
      <c r="Y20" s="38"/>
      <c r="Z20" s="38" t="s">
        <v>54</v>
      </c>
      <c r="AA20" s="38"/>
      <c r="AB20" s="38"/>
      <c r="AC20" s="38"/>
      <c r="AD20" s="38" t="s">
        <v>55</v>
      </c>
      <c r="AE20" s="38"/>
      <c r="AF20" s="38"/>
      <c r="AG20" s="38"/>
    </row>
    <row r="21" spans="1:33" s="13" customFormat="1" ht="26.4" x14ac:dyDescent="0.3">
      <c r="A21" s="14" t="s">
        <v>2</v>
      </c>
      <c r="B21" s="14" t="s">
        <v>25</v>
      </c>
      <c r="C21" s="15" t="s">
        <v>3</v>
      </c>
      <c r="D21" s="16" t="s">
        <v>4</v>
      </c>
      <c r="F21" s="15" t="s">
        <v>6</v>
      </c>
      <c r="G21" s="15" t="s">
        <v>7</v>
      </c>
      <c r="H21" s="15" t="s">
        <v>5</v>
      </c>
      <c r="I21" s="5"/>
      <c r="J21" s="15" t="s">
        <v>29</v>
      </c>
      <c r="K21" s="15" t="s">
        <v>30</v>
      </c>
      <c r="L21" s="15" t="s">
        <v>23</v>
      </c>
      <c r="M21" s="15" t="s">
        <v>80</v>
      </c>
      <c r="O21" s="16" t="s">
        <v>2</v>
      </c>
      <c r="P21" s="15" t="s">
        <v>32</v>
      </c>
      <c r="Q21" s="15" t="s">
        <v>33</v>
      </c>
      <c r="R21" s="15">
        <v>1</v>
      </c>
      <c r="S21" s="15">
        <v>2</v>
      </c>
      <c r="T21" s="15">
        <v>3</v>
      </c>
      <c r="U21" s="15">
        <v>4</v>
      </c>
      <c r="V21" s="15">
        <v>1</v>
      </c>
      <c r="W21" s="15">
        <v>2</v>
      </c>
      <c r="X21" s="15">
        <v>3</v>
      </c>
      <c r="Y21" s="15">
        <v>4</v>
      </c>
      <c r="Z21" s="15">
        <v>1</v>
      </c>
      <c r="AA21" s="15">
        <v>2</v>
      </c>
      <c r="AB21" s="15">
        <v>3</v>
      </c>
      <c r="AC21" s="15">
        <v>4</v>
      </c>
      <c r="AD21" s="15">
        <v>1</v>
      </c>
      <c r="AE21" s="15">
        <v>2</v>
      </c>
      <c r="AF21" s="15">
        <v>3</v>
      </c>
      <c r="AG21" s="15">
        <v>4</v>
      </c>
    </row>
    <row r="22" spans="1:33" ht="12.75" customHeight="1" outlineLevel="1" x14ac:dyDescent="0.3">
      <c r="A22" s="34">
        <v>1</v>
      </c>
      <c r="B22" s="33" t="s">
        <v>87</v>
      </c>
      <c r="C22" s="17" t="s">
        <v>8</v>
      </c>
      <c r="D22" s="27">
        <v>0</v>
      </c>
      <c r="E22" s="19"/>
      <c r="F22" s="20"/>
      <c r="G22" s="20">
        <v>146</v>
      </c>
      <c r="H22" s="21">
        <f>F22+G22</f>
        <v>146</v>
      </c>
      <c r="J22" s="33" t="s">
        <v>15</v>
      </c>
      <c r="K22" s="33" t="s">
        <v>18</v>
      </c>
      <c r="L22" s="35">
        <f>(G22*$J$1)+SUM(G23:G27)*$K$1+SUM(G28:G31)*$L$1+SUM(G32:G33)*$M$1</f>
        <v>3808771328</v>
      </c>
      <c r="M22" s="33" t="s">
        <v>67</v>
      </c>
      <c r="N22" s="19"/>
      <c r="O22" s="27">
        <v>1</v>
      </c>
      <c r="P22" s="17" t="s">
        <v>38</v>
      </c>
      <c r="Q22" s="17" t="s">
        <v>103</v>
      </c>
      <c r="R22" s="22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outlineLevel="1" x14ac:dyDescent="0.3">
      <c r="A23" s="34"/>
      <c r="B23" s="33"/>
      <c r="C23" s="33" t="s">
        <v>9</v>
      </c>
      <c r="D23" s="27">
        <v>1</v>
      </c>
      <c r="E23" s="19"/>
      <c r="F23" s="20"/>
      <c r="G23" s="20">
        <v>154</v>
      </c>
      <c r="H23" s="21">
        <f t="shared" ref="H23:H42" si="0">F23+G23</f>
        <v>154</v>
      </c>
      <c r="J23" s="33"/>
      <c r="K23" s="33"/>
      <c r="L23" s="36"/>
      <c r="M23" s="33"/>
      <c r="N23" s="19"/>
      <c r="O23" s="27">
        <v>2</v>
      </c>
      <c r="P23" s="17" t="s">
        <v>42</v>
      </c>
      <c r="Q23" s="17" t="s">
        <v>103</v>
      </c>
      <c r="R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outlineLevel="1" x14ac:dyDescent="0.3">
      <c r="A24" s="34"/>
      <c r="B24" s="33"/>
      <c r="C24" s="33"/>
      <c r="D24" s="27">
        <v>2</v>
      </c>
      <c r="E24" s="19"/>
      <c r="F24" s="20"/>
      <c r="G24" s="20">
        <v>134</v>
      </c>
      <c r="H24" s="21">
        <f t="shared" si="0"/>
        <v>134</v>
      </c>
      <c r="J24" s="33"/>
      <c r="K24" s="33"/>
      <c r="L24" s="36"/>
      <c r="M24" s="33"/>
      <c r="N24" s="19"/>
      <c r="O24" s="27">
        <v>3</v>
      </c>
      <c r="P24" s="17" t="s">
        <v>82</v>
      </c>
      <c r="Q24" s="17" t="s">
        <v>103</v>
      </c>
      <c r="R24" s="17"/>
      <c r="S24" s="22"/>
      <c r="T24" s="22"/>
      <c r="U24" s="22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26.4" outlineLevel="1" x14ac:dyDescent="0.3">
      <c r="A25" s="34"/>
      <c r="B25" s="33"/>
      <c r="C25" s="33"/>
      <c r="D25" s="27">
        <v>3</v>
      </c>
      <c r="E25" s="19"/>
      <c r="F25" s="20"/>
      <c r="G25" s="20">
        <v>174</v>
      </c>
      <c r="H25" s="21">
        <f t="shared" si="0"/>
        <v>174</v>
      </c>
      <c r="J25" s="33"/>
      <c r="K25" s="33" t="s">
        <v>19</v>
      </c>
      <c r="L25" s="36"/>
      <c r="M25" s="33"/>
      <c r="N25" s="19"/>
      <c r="O25" s="27">
        <v>4</v>
      </c>
      <c r="P25" s="17" t="s">
        <v>83</v>
      </c>
      <c r="Q25" s="17" t="s">
        <v>103</v>
      </c>
      <c r="R25" s="17"/>
      <c r="S25" s="17"/>
      <c r="T25" s="17"/>
      <c r="U25" s="17"/>
      <c r="V25" s="22"/>
      <c r="W25" s="22"/>
      <c r="X25" s="22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outlineLevel="1" x14ac:dyDescent="0.3">
      <c r="A26" s="34"/>
      <c r="B26" s="33"/>
      <c r="C26" s="33"/>
      <c r="D26" s="27">
        <v>4</v>
      </c>
      <c r="E26" s="19"/>
      <c r="F26" s="20"/>
      <c r="G26" s="20">
        <v>189</v>
      </c>
      <c r="H26" s="21">
        <f t="shared" si="0"/>
        <v>189</v>
      </c>
      <c r="J26" s="33"/>
      <c r="K26" s="33"/>
      <c r="L26" s="36"/>
      <c r="M26" s="33"/>
      <c r="N26" s="19"/>
      <c r="O26" s="27">
        <v>5</v>
      </c>
      <c r="P26" s="17" t="s">
        <v>84</v>
      </c>
      <c r="Q26" s="17" t="s">
        <v>103</v>
      </c>
      <c r="R26" s="17"/>
      <c r="S26" s="17"/>
      <c r="T26" s="17"/>
      <c r="U26" s="17"/>
      <c r="V26" s="17"/>
      <c r="W26" s="17"/>
      <c r="X26" s="17"/>
      <c r="Y26" s="22"/>
      <c r="Z26" s="17"/>
      <c r="AA26" s="17"/>
      <c r="AB26" s="17"/>
      <c r="AC26" s="17"/>
      <c r="AD26" s="17"/>
      <c r="AE26" s="17"/>
      <c r="AF26" s="17"/>
      <c r="AG26" s="17"/>
    </row>
    <row r="27" spans="1:33" outlineLevel="1" x14ac:dyDescent="0.3">
      <c r="A27" s="34"/>
      <c r="B27" s="33"/>
      <c r="C27" s="33"/>
      <c r="D27" s="27">
        <v>5</v>
      </c>
      <c r="E27" s="19"/>
      <c r="F27" s="20"/>
      <c r="G27" s="20">
        <v>221</v>
      </c>
      <c r="H27" s="21">
        <f t="shared" si="0"/>
        <v>221</v>
      </c>
      <c r="J27" s="33"/>
      <c r="K27" s="33"/>
      <c r="L27" s="36"/>
      <c r="M27" s="33"/>
      <c r="N27" s="19"/>
      <c r="O27" s="27">
        <v>6</v>
      </c>
      <c r="P27" s="17" t="s">
        <v>85</v>
      </c>
      <c r="Q27" s="17" t="s">
        <v>103</v>
      </c>
      <c r="R27" s="17"/>
      <c r="S27" s="17"/>
      <c r="T27" s="17"/>
      <c r="U27" s="17"/>
      <c r="V27" s="17"/>
      <c r="W27" s="17"/>
      <c r="X27" s="17"/>
      <c r="Y27" s="17"/>
      <c r="Z27" s="22"/>
      <c r="AA27" s="17"/>
      <c r="AB27" s="17"/>
      <c r="AC27" s="17"/>
      <c r="AD27" s="17"/>
      <c r="AE27" s="17"/>
      <c r="AF27" s="17"/>
      <c r="AG27" s="17"/>
    </row>
    <row r="28" spans="1:33" outlineLevel="1" x14ac:dyDescent="0.3">
      <c r="A28" s="34"/>
      <c r="B28" s="33"/>
      <c r="C28" s="33" t="s">
        <v>10</v>
      </c>
      <c r="D28" s="27">
        <v>6</v>
      </c>
      <c r="E28" s="19"/>
      <c r="F28" s="20"/>
      <c r="G28" s="20">
        <v>176</v>
      </c>
      <c r="H28" s="21">
        <f t="shared" si="0"/>
        <v>176</v>
      </c>
      <c r="J28" s="33"/>
      <c r="K28" s="33" t="s">
        <v>20</v>
      </c>
      <c r="L28" s="36"/>
      <c r="M28" s="33"/>
      <c r="N28" s="19"/>
      <c r="O28" s="27">
        <v>7</v>
      </c>
      <c r="P28" s="17" t="s">
        <v>37</v>
      </c>
      <c r="Q28" s="17" t="s">
        <v>103</v>
      </c>
      <c r="R28" s="17"/>
      <c r="S28" s="17"/>
      <c r="T28" s="17"/>
      <c r="U28" s="17"/>
      <c r="V28" s="17"/>
      <c r="W28" s="17"/>
      <c r="X28" s="17"/>
      <c r="Y28" s="17"/>
      <c r="Z28" s="22"/>
      <c r="AA28" s="17"/>
      <c r="AB28" s="17"/>
      <c r="AC28" s="17"/>
      <c r="AD28" s="17"/>
      <c r="AE28" s="17"/>
      <c r="AF28" s="17"/>
      <c r="AG28" s="17"/>
    </row>
    <row r="29" spans="1:33" outlineLevel="1" x14ac:dyDescent="0.3">
      <c r="A29" s="34"/>
      <c r="B29" s="33"/>
      <c r="C29" s="33"/>
      <c r="D29" s="27">
        <v>7</v>
      </c>
      <c r="E29" s="19"/>
      <c r="F29" s="20"/>
      <c r="G29" s="20">
        <v>118</v>
      </c>
      <c r="H29" s="21">
        <f t="shared" si="0"/>
        <v>118</v>
      </c>
      <c r="J29" s="33"/>
      <c r="K29" s="33"/>
      <c r="L29" s="36"/>
      <c r="M29" s="33"/>
      <c r="N29" s="19"/>
      <c r="O29" s="27">
        <v>8</v>
      </c>
      <c r="P29" s="17" t="s">
        <v>36</v>
      </c>
      <c r="Q29" s="17" t="s">
        <v>103</v>
      </c>
      <c r="R29" s="17"/>
      <c r="S29" s="17"/>
      <c r="T29" s="17"/>
      <c r="U29" s="17"/>
      <c r="V29" s="17"/>
      <c r="W29" s="17"/>
      <c r="X29" s="17"/>
      <c r="Y29" s="17"/>
      <c r="Z29" s="17"/>
      <c r="AA29" s="22"/>
      <c r="AB29" s="17"/>
      <c r="AC29" s="17"/>
      <c r="AD29" s="17"/>
      <c r="AE29" s="17"/>
      <c r="AF29" s="17"/>
      <c r="AG29" s="17"/>
    </row>
    <row r="30" spans="1:33" outlineLevel="1" x14ac:dyDescent="0.3">
      <c r="A30" s="34"/>
      <c r="B30" s="33"/>
      <c r="C30" s="33"/>
      <c r="D30" s="27">
        <v>8</v>
      </c>
      <c r="E30" s="19"/>
      <c r="F30" s="20"/>
      <c r="G30" s="20">
        <v>79</v>
      </c>
      <c r="H30" s="21">
        <f t="shared" si="0"/>
        <v>79</v>
      </c>
      <c r="J30" s="33"/>
      <c r="K30" s="33"/>
      <c r="L30" s="36"/>
      <c r="M30" s="33"/>
      <c r="N30" s="19"/>
      <c r="O30" s="27">
        <v>9</v>
      </c>
      <c r="P30" s="17" t="s">
        <v>43</v>
      </c>
      <c r="Q30" s="17" t="s">
        <v>103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2"/>
      <c r="AC30" s="17"/>
      <c r="AD30" s="17"/>
      <c r="AE30" s="17"/>
      <c r="AF30" s="17"/>
      <c r="AG30" s="17"/>
    </row>
    <row r="31" spans="1:33" outlineLevel="1" x14ac:dyDescent="0.3">
      <c r="A31" s="34"/>
      <c r="B31" s="33"/>
      <c r="C31" s="33"/>
      <c r="D31" s="27">
        <v>9</v>
      </c>
      <c r="E31" s="19"/>
      <c r="F31" s="20"/>
      <c r="G31" s="20">
        <v>40</v>
      </c>
      <c r="H31" s="21">
        <f t="shared" si="0"/>
        <v>40</v>
      </c>
      <c r="J31" s="33"/>
      <c r="K31" s="33" t="s">
        <v>17</v>
      </c>
      <c r="L31" s="36"/>
      <c r="M31" s="33"/>
      <c r="N31" s="19"/>
      <c r="O31" s="27">
        <v>10</v>
      </c>
      <c r="P31" s="17" t="s">
        <v>44</v>
      </c>
      <c r="Q31" s="17" t="s">
        <v>103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22"/>
      <c r="AD31" s="17"/>
      <c r="AE31" s="17"/>
      <c r="AF31" s="17"/>
      <c r="AG31" s="17"/>
    </row>
    <row r="32" spans="1:33" ht="26.4" outlineLevel="1" x14ac:dyDescent="0.3">
      <c r="A32" s="34"/>
      <c r="B32" s="33"/>
      <c r="C32" s="33" t="s">
        <v>11</v>
      </c>
      <c r="D32" s="27">
        <v>10</v>
      </c>
      <c r="E32" s="19"/>
      <c r="F32" s="20"/>
      <c r="G32" s="20">
        <v>32</v>
      </c>
      <c r="H32" s="21">
        <f t="shared" si="0"/>
        <v>32</v>
      </c>
      <c r="J32" s="33"/>
      <c r="K32" s="33"/>
      <c r="L32" s="36"/>
      <c r="M32" s="33"/>
      <c r="N32" s="19"/>
      <c r="O32" s="27">
        <v>11</v>
      </c>
      <c r="P32" s="17" t="s">
        <v>39</v>
      </c>
      <c r="Q32" s="17" t="s">
        <v>104</v>
      </c>
      <c r="R32" s="17"/>
      <c r="S32" s="17"/>
      <c r="T32" s="22"/>
      <c r="U32" s="22"/>
      <c r="V32" s="22"/>
      <c r="W32" s="22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ht="26.4" outlineLevel="1" x14ac:dyDescent="0.3">
      <c r="A33" s="34"/>
      <c r="B33" s="33"/>
      <c r="C33" s="33"/>
      <c r="D33" s="27">
        <v>11</v>
      </c>
      <c r="E33" s="19"/>
      <c r="F33" s="20"/>
      <c r="G33" s="20">
        <v>15</v>
      </c>
      <c r="H33" s="21">
        <f t="shared" si="0"/>
        <v>15</v>
      </c>
      <c r="J33" s="33"/>
      <c r="K33" s="33"/>
      <c r="L33" s="36"/>
      <c r="M33" s="33"/>
      <c r="N33" s="19"/>
      <c r="O33" s="27">
        <v>12</v>
      </c>
      <c r="P33" s="17" t="s">
        <v>34</v>
      </c>
      <c r="Q33" s="17" t="s">
        <v>104</v>
      </c>
      <c r="R33" s="17"/>
      <c r="S33" s="17"/>
      <c r="T33" s="17"/>
      <c r="U33" s="17"/>
      <c r="V33" s="17"/>
      <c r="W33" s="22"/>
      <c r="X33" s="22"/>
      <c r="Y33" s="22"/>
      <c r="Z33" s="17"/>
      <c r="AA33" s="17"/>
      <c r="AB33" s="17"/>
      <c r="AC33" s="17"/>
      <c r="AD33" s="17"/>
      <c r="AE33" s="17"/>
      <c r="AF33" s="17"/>
      <c r="AG33" s="17"/>
    </row>
    <row r="34" spans="1:33" ht="26.4" outlineLevel="1" x14ac:dyDescent="0.3">
      <c r="A34" s="34"/>
      <c r="B34" s="33"/>
      <c r="C34" s="33"/>
      <c r="D34" s="27">
        <v>12</v>
      </c>
      <c r="E34" s="19"/>
      <c r="F34" s="20">
        <v>0</v>
      </c>
      <c r="G34" s="20">
        <v>0</v>
      </c>
      <c r="H34" s="21">
        <f t="shared" si="0"/>
        <v>0</v>
      </c>
      <c r="J34" s="33" t="s">
        <v>16</v>
      </c>
      <c r="K34" s="33" t="s">
        <v>21</v>
      </c>
      <c r="L34" s="36"/>
      <c r="M34" s="33"/>
      <c r="N34" s="19"/>
      <c r="O34" s="27">
        <v>13</v>
      </c>
      <c r="P34" s="17" t="s">
        <v>35</v>
      </c>
      <c r="Q34" s="17" t="s">
        <v>104</v>
      </c>
      <c r="R34" s="17"/>
      <c r="S34" s="17"/>
      <c r="T34" s="17"/>
      <c r="U34" s="17"/>
      <c r="V34" s="17"/>
      <c r="W34" s="17"/>
      <c r="X34" s="17"/>
      <c r="Y34" s="22"/>
      <c r="Z34" s="17"/>
      <c r="AA34" s="17"/>
      <c r="AB34" s="17"/>
      <c r="AC34" s="17"/>
      <c r="AD34" s="17"/>
      <c r="AE34" s="17"/>
      <c r="AF34" s="17"/>
      <c r="AG34" s="17"/>
    </row>
    <row r="35" spans="1:33" ht="26.4" outlineLevel="1" x14ac:dyDescent="0.3">
      <c r="A35" s="34"/>
      <c r="B35" s="33"/>
      <c r="C35" s="33"/>
      <c r="D35" s="27">
        <v>13</v>
      </c>
      <c r="E35" s="19"/>
      <c r="F35" s="20">
        <v>0</v>
      </c>
      <c r="G35" s="20">
        <v>0</v>
      </c>
      <c r="H35" s="21">
        <f t="shared" si="0"/>
        <v>0</v>
      </c>
      <c r="J35" s="33"/>
      <c r="K35" s="33"/>
      <c r="L35" s="36"/>
      <c r="M35" s="33"/>
      <c r="N35" s="19"/>
      <c r="O35" s="27">
        <v>14</v>
      </c>
      <c r="P35" s="17" t="s">
        <v>41</v>
      </c>
      <c r="Q35" s="17" t="s">
        <v>104</v>
      </c>
      <c r="R35" s="17"/>
      <c r="S35" s="17"/>
      <c r="T35" s="17"/>
      <c r="U35" s="17"/>
      <c r="V35" s="17"/>
      <c r="W35" s="17"/>
      <c r="X35" s="17"/>
      <c r="Y35" s="17"/>
      <c r="Z35" s="22"/>
      <c r="AA35" s="22"/>
      <c r="AB35" s="22"/>
      <c r="AC35" s="17"/>
      <c r="AD35" s="17"/>
      <c r="AE35" s="17"/>
      <c r="AF35" s="17"/>
      <c r="AG35" s="17"/>
    </row>
    <row r="36" spans="1:33" ht="26.4" outlineLevel="1" x14ac:dyDescent="0.3">
      <c r="A36" s="34"/>
      <c r="B36" s="33"/>
      <c r="C36" s="33" t="s">
        <v>12</v>
      </c>
      <c r="D36" s="27">
        <v>21</v>
      </c>
      <c r="E36" s="19"/>
      <c r="F36" s="20">
        <v>0</v>
      </c>
      <c r="G36" s="20">
        <v>0</v>
      </c>
      <c r="H36" s="21">
        <f t="shared" si="0"/>
        <v>0</v>
      </c>
      <c r="J36" s="33"/>
      <c r="K36" s="33"/>
      <c r="L36" s="36"/>
      <c r="M36" s="33"/>
      <c r="N36" s="19"/>
      <c r="O36" s="27">
        <v>15</v>
      </c>
      <c r="P36" s="17" t="s">
        <v>40</v>
      </c>
      <c r="Q36" s="17" t="s">
        <v>104</v>
      </c>
      <c r="R36" s="17"/>
      <c r="S36" s="17"/>
      <c r="T36" s="17"/>
      <c r="U36" s="17"/>
      <c r="V36" s="17"/>
      <c r="W36" s="17"/>
      <c r="X36" s="17"/>
      <c r="Y36" s="17"/>
      <c r="Z36" s="22"/>
      <c r="AA36" s="22"/>
      <c r="AB36" s="22"/>
      <c r="AC36" s="17"/>
      <c r="AD36" s="17"/>
      <c r="AE36" s="17"/>
      <c r="AF36" s="17"/>
      <c r="AG36" s="17"/>
    </row>
    <row r="37" spans="1:33" ht="26.4" outlineLevel="1" x14ac:dyDescent="0.3">
      <c r="A37" s="34"/>
      <c r="B37" s="33"/>
      <c r="C37" s="33"/>
      <c r="D37" s="27">
        <v>22</v>
      </c>
      <c r="E37" s="19"/>
      <c r="F37" s="20">
        <v>0</v>
      </c>
      <c r="G37" s="20">
        <v>0</v>
      </c>
      <c r="H37" s="21">
        <f t="shared" si="0"/>
        <v>0</v>
      </c>
      <c r="J37" s="33"/>
      <c r="K37" s="33" t="s">
        <v>22</v>
      </c>
      <c r="L37" s="36"/>
      <c r="M37" s="33"/>
      <c r="N37" s="19"/>
      <c r="O37" s="27">
        <v>16</v>
      </c>
      <c r="P37" s="17" t="s">
        <v>45</v>
      </c>
      <c r="Q37" s="17" t="s">
        <v>104</v>
      </c>
      <c r="R37" s="17"/>
      <c r="S37" s="17"/>
      <c r="T37" s="17"/>
      <c r="U37" s="17"/>
      <c r="V37" s="17"/>
      <c r="W37" s="17"/>
      <c r="X37" s="17"/>
      <c r="Y37" s="17"/>
      <c r="Z37" s="22"/>
      <c r="AA37" s="22"/>
      <c r="AB37" s="22"/>
      <c r="AC37" s="17"/>
      <c r="AD37" s="17"/>
      <c r="AE37" s="17"/>
      <c r="AF37" s="17"/>
      <c r="AG37" s="17"/>
    </row>
    <row r="38" spans="1:33" ht="26.4" outlineLevel="1" x14ac:dyDescent="0.3">
      <c r="A38" s="34"/>
      <c r="B38" s="33"/>
      <c r="C38" s="33"/>
      <c r="D38" s="27">
        <v>23</v>
      </c>
      <c r="E38" s="19"/>
      <c r="F38" s="20">
        <v>0</v>
      </c>
      <c r="G38" s="20">
        <v>0</v>
      </c>
      <c r="H38" s="21">
        <f t="shared" si="0"/>
        <v>0</v>
      </c>
      <c r="J38" s="33"/>
      <c r="K38" s="33"/>
      <c r="L38" s="36"/>
      <c r="M38" s="33"/>
      <c r="N38" s="19"/>
      <c r="O38" s="27">
        <v>17</v>
      </c>
      <c r="P38" s="17" t="s">
        <v>47</v>
      </c>
      <c r="Q38" s="17" t="s">
        <v>104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2"/>
      <c r="AC38" s="22"/>
      <c r="AD38" s="22"/>
      <c r="AE38" s="17"/>
      <c r="AF38" s="17"/>
      <c r="AG38" s="17"/>
    </row>
    <row r="39" spans="1:33" ht="26.4" outlineLevel="1" x14ac:dyDescent="0.3">
      <c r="A39" s="34"/>
      <c r="B39" s="33"/>
      <c r="C39" s="33"/>
      <c r="D39" s="27">
        <v>24</v>
      </c>
      <c r="E39" s="19"/>
      <c r="F39" s="20">
        <v>0</v>
      </c>
      <c r="G39" s="20">
        <v>0</v>
      </c>
      <c r="H39" s="21">
        <f t="shared" si="0"/>
        <v>0</v>
      </c>
      <c r="J39" s="33"/>
      <c r="K39" s="33"/>
      <c r="L39" s="36"/>
      <c r="M39" s="33"/>
      <c r="N39" s="19"/>
      <c r="O39" s="27">
        <v>18</v>
      </c>
      <c r="P39" s="17" t="s">
        <v>46</v>
      </c>
      <c r="Q39" s="17" t="s">
        <v>104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22"/>
      <c r="AD39" s="22"/>
      <c r="AE39" s="17"/>
      <c r="AF39" s="17"/>
      <c r="AG39" s="17"/>
    </row>
    <row r="40" spans="1:33" ht="26.4" outlineLevel="1" x14ac:dyDescent="0.3">
      <c r="A40" s="34"/>
      <c r="B40" s="33"/>
      <c r="C40" s="33"/>
      <c r="D40" s="27">
        <v>25</v>
      </c>
      <c r="E40" s="19"/>
      <c r="F40" s="20">
        <v>0</v>
      </c>
      <c r="G40" s="20">
        <v>0</v>
      </c>
      <c r="H40" s="21">
        <f t="shared" si="0"/>
        <v>0</v>
      </c>
      <c r="J40" s="33" t="s">
        <v>28</v>
      </c>
      <c r="K40" s="33" t="s">
        <v>27</v>
      </c>
      <c r="L40" s="36"/>
      <c r="M40" s="33"/>
      <c r="N40" s="19"/>
      <c r="O40" s="27">
        <v>19</v>
      </c>
      <c r="P40" s="17" t="s">
        <v>81</v>
      </c>
      <c r="Q40" s="17" t="s">
        <v>104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22"/>
      <c r="AD40" s="22"/>
      <c r="AE40" s="17"/>
      <c r="AF40" s="17"/>
      <c r="AG40" s="17"/>
    </row>
    <row r="41" spans="1:33" ht="26.4" outlineLevel="1" x14ac:dyDescent="0.3">
      <c r="A41" s="34"/>
      <c r="B41" s="33"/>
      <c r="C41" s="33"/>
      <c r="D41" s="27">
        <v>26</v>
      </c>
      <c r="E41" s="19"/>
      <c r="F41" s="20">
        <v>0</v>
      </c>
      <c r="G41" s="20">
        <v>0</v>
      </c>
      <c r="H41" s="21">
        <f t="shared" si="0"/>
        <v>0</v>
      </c>
      <c r="J41" s="33"/>
      <c r="K41" s="33"/>
      <c r="L41" s="36"/>
      <c r="M41" s="33"/>
      <c r="N41" s="19"/>
      <c r="O41" s="27">
        <v>20</v>
      </c>
      <c r="P41" s="17" t="s">
        <v>48</v>
      </c>
      <c r="Q41" s="17" t="s">
        <v>104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22"/>
      <c r="AE41" s="22"/>
      <c r="AF41" s="17"/>
      <c r="AG41" s="17"/>
    </row>
    <row r="42" spans="1:33" ht="26.4" outlineLevel="1" x14ac:dyDescent="0.3">
      <c r="A42" s="34"/>
      <c r="B42" s="33"/>
      <c r="C42" s="17" t="s">
        <v>13</v>
      </c>
      <c r="D42" s="27">
        <v>99</v>
      </c>
      <c r="E42" s="19"/>
      <c r="F42" s="20">
        <v>0</v>
      </c>
      <c r="G42" s="20">
        <v>0</v>
      </c>
      <c r="H42" s="21">
        <f t="shared" si="0"/>
        <v>0</v>
      </c>
      <c r="J42" s="33"/>
      <c r="K42" s="33"/>
      <c r="L42" s="37"/>
      <c r="M42" s="33"/>
      <c r="N42" s="19"/>
      <c r="O42" s="27">
        <v>21</v>
      </c>
      <c r="P42" s="17" t="s">
        <v>49</v>
      </c>
      <c r="Q42" s="17" t="s">
        <v>104</v>
      </c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22"/>
      <c r="AE42" s="22"/>
      <c r="AF42" s="22"/>
      <c r="AG42" s="17"/>
    </row>
    <row r="43" spans="1:33" x14ac:dyDescent="0.3">
      <c r="A43" s="34"/>
      <c r="B43" s="33"/>
      <c r="C43" s="15" t="s">
        <v>14</v>
      </c>
      <c r="D43" s="19"/>
      <c r="E43" s="19"/>
      <c r="F43" s="23">
        <f>SUM(F22:F35)</f>
        <v>0</v>
      </c>
      <c r="G43" s="23">
        <f>SUM(G22:G35)</f>
        <v>1478</v>
      </c>
      <c r="H43" s="23">
        <f>SUM(H22:H35)</f>
        <v>1478</v>
      </c>
      <c r="J43" s="19"/>
      <c r="K43" s="15" t="s">
        <v>56</v>
      </c>
      <c r="L43" s="23">
        <f>SUM(L22:L42)</f>
        <v>3808771328</v>
      </c>
      <c r="M43" s="19"/>
      <c r="N43" s="19"/>
      <c r="O43" s="25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outlineLevel="1" x14ac:dyDescent="0.3">
      <c r="A44" s="34">
        <v>2</v>
      </c>
      <c r="B44" s="33" t="s">
        <v>100</v>
      </c>
      <c r="C44" s="17" t="s">
        <v>8</v>
      </c>
      <c r="D44" s="27">
        <v>0</v>
      </c>
      <c r="E44" s="19"/>
      <c r="F44" s="20"/>
      <c r="G44" s="20">
        <v>128</v>
      </c>
      <c r="H44" s="21">
        <f>F44+G44</f>
        <v>128</v>
      </c>
      <c r="J44" s="33" t="s">
        <v>15</v>
      </c>
      <c r="K44" s="33" t="s">
        <v>18</v>
      </c>
      <c r="L44" s="35">
        <f>(G44*$J$1)+SUM(G45:G49)*$K$1+SUM(G50:G53)*$L$1+SUM(G54:G55)*$M$1</f>
        <v>1980186322</v>
      </c>
      <c r="M44" s="33" t="s">
        <v>67</v>
      </c>
      <c r="N44" s="19"/>
      <c r="O44" s="27">
        <v>1</v>
      </c>
      <c r="P44" s="17" t="s">
        <v>38</v>
      </c>
      <c r="Q44" s="17" t="s">
        <v>103</v>
      </c>
      <c r="R44" s="22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outlineLevel="1" x14ac:dyDescent="0.3">
      <c r="A45" s="34"/>
      <c r="B45" s="33"/>
      <c r="C45" s="33" t="s">
        <v>9</v>
      </c>
      <c r="D45" s="27">
        <v>1</v>
      </c>
      <c r="E45" s="19"/>
      <c r="F45" s="20"/>
      <c r="G45" s="20">
        <v>82</v>
      </c>
      <c r="H45" s="21">
        <f t="shared" ref="H45:H64" si="1">F45+G45</f>
        <v>82</v>
      </c>
      <c r="J45" s="33"/>
      <c r="K45" s="33"/>
      <c r="L45" s="36"/>
      <c r="M45" s="33"/>
      <c r="N45" s="19"/>
      <c r="O45" s="27">
        <v>2</v>
      </c>
      <c r="P45" s="17" t="s">
        <v>42</v>
      </c>
      <c r="Q45" s="17" t="s">
        <v>103</v>
      </c>
      <c r="R45" s="22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outlineLevel="1" x14ac:dyDescent="0.3">
      <c r="A46" s="34"/>
      <c r="B46" s="33"/>
      <c r="C46" s="33"/>
      <c r="D46" s="27">
        <v>2</v>
      </c>
      <c r="E46" s="19"/>
      <c r="F46" s="20"/>
      <c r="G46" s="20">
        <v>92</v>
      </c>
      <c r="H46" s="21">
        <f t="shared" si="1"/>
        <v>92</v>
      </c>
      <c r="J46" s="33"/>
      <c r="K46" s="33"/>
      <c r="L46" s="36"/>
      <c r="M46" s="33"/>
      <c r="N46" s="19"/>
      <c r="O46" s="27">
        <v>3</v>
      </c>
      <c r="P46" s="17" t="s">
        <v>82</v>
      </c>
      <c r="Q46" s="17" t="s">
        <v>103</v>
      </c>
      <c r="R46" s="17"/>
      <c r="S46" s="22"/>
      <c r="T46" s="22"/>
      <c r="U46" s="22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26.4" outlineLevel="1" x14ac:dyDescent="0.3">
      <c r="A47" s="34"/>
      <c r="B47" s="33"/>
      <c r="C47" s="33"/>
      <c r="D47" s="27">
        <v>3</v>
      </c>
      <c r="E47" s="19"/>
      <c r="F47" s="20"/>
      <c r="G47" s="20">
        <v>119</v>
      </c>
      <c r="H47" s="21">
        <f t="shared" si="1"/>
        <v>119</v>
      </c>
      <c r="J47" s="33"/>
      <c r="K47" s="33" t="s">
        <v>19</v>
      </c>
      <c r="L47" s="36"/>
      <c r="M47" s="33"/>
      <c r="N47" s="19"/>
      <c r="O47" s="27">
        <v>4</v>
      </c>
      <c r="P47" s="17" t="s">
        <v>83</v>
      </c>
      <c r="Q47" s="17" t="s">
        <v>103</v>
      </c>
      <c r="R47" s="17"/>
      <c r="S47" s="17"/>
      <c r="T47" s="17"/>
      <c r="U47" s="17"/>
      <c r="V47" s="22"/>
      <c r="W47" s="22"/>
      <c r="X47" s="22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outlineLevel="1" x14ac:dyDescent="0.3">
      <c r="A48" s="34"/>
      <c r="B48" s="33"/>
      <c r="C48" s="33"/>
      <c r="D48" s="27">
        <v>4</v>
      </c>
      <c r="E48" s="19"/>
      <c r="F48" s="20"/>
      <c r="G48" s="20">
        <v>94</v>
      </c>
      <c r="H48" s="21">
        <f t="shared" si="1"/>
        <v>94</v>
      </c>
      <c r="J48" s="33"/>
      <c r="K48" s="33"/>
      <c r="L48" s="36"/>
      <c r="M48" s="33"/>
      <c r="N48" s="19"/>
      <c r="O48" s="27">
        <v>5</v>
      </c>
      <c r="P48" s="17" t="s">
        <v>84</v>
      </c>
      <c r="Q48" s="17" t="s">
        <v>103</v>
      </c>
      <c r="R48" s="17"/>
      <c r="S48" s="17"/>
      <c r="T48" s="17"/>
      <c r="U48" s="17"/>
      <c r="V48" s="17"/>
      <c r="W48" s="17"/>
      <c r="X48" s="17"/>
      <c r="Y48" s="22"/>
      <c r="Z48" s="17"/>
      <c r="AA48" s="17"/>
      <c r="AB48" s="17"/>
      <c r="AC48" s="17"/>
      <c r="AD48" s="17"/>
      <c r="AE48" s="17"/>
      <c r="AF48" s="17"/>
      <c r="AG48" s="17"/>
    </row>
    <row r="49" spans="1:33" outlineLevel="1" x14ac:dyDescent="0.3">
      <c r="A49" s="34"/>
      <c r="B49" s="33"/>
      <c r="C49" s="33"/>
      <c r="D49" s="27">
        <v>5</v>
      </c>
      <c r="E49" s="19"/>
      <c r="F49" s="20"/>
      <c r="G49" s="20">
        <v>101</v>
      </c>
      <c r="H49" s="21">
        <f t="shared" si="1"/>
        <v>101</v>
      </c>
      <c r="J49" s="33"/>
      <c r="K49" s="33"/>
      <c r="L49" s="36"/>
      <c r="M49" s="33"/>
      <c r="N49" s="19"/>
      <c r="O49" s="27">
        <v>6</v>
      </c>
      <c r="P49" s="17" t="s">
        <v>85</v>
      </c>
      <c r="Q49" s="17" t="s">
        <v>103</v>
      </c>
      <c r="R49" s="17"/>
      <c r="S49" s="17"/>
      <c r="T49" s="17"/>
      <c r="U49" s="17"/>
      <c r="V49" s="17"/>
      <c r="W49" s="17"/>
      <c r="X49" s="17"/>
      <c r="Y49" s="17"/>
      <c r="Z49" s="22"/>
      <c r="AA49" s="17"/>
      <c r="AB49" s="17"/>
      <c r="AC49" s="17"/>
      <c r="AD49" s="17"/>
      <c r="AE49" s="17"/>
      <c r="AF49" s="17"/>
      <c r="AG49" s="17"/>
    </row>
    <row r="50" spans="1:33" outlineLevel="1" x14ac:dyDescent="0.3">
      <c r="A50" s="34"/>
      <c r="B50" s="33"/>
      <c r="C50" s="33" t="s">
        <v>10</v>
      </c>
      <c r="D50" s="27">
        <v>6</v>
      </c>
      <c r="E50" s="19"/>
      <c r="F50" s="20"/>
      <c r="G50" s="20">
        <v>72</v>
      </c>
      <c r="H50" s="21">
        <f t="shared" si="1"/>
        <v>72</v>
      </c>
      <c r="J50" s="33"/>
      <c r="K50" s="33" t="s">
        <v>20</v>
      </c>
      <c r="L50" s="36"/>
      <c r="M50" s="33"/>
      <c r="N50" s="19"/>
      <c r="O50" s="27">
        <v>7</v>
      </c>
      <c r="P50" s="17" t="s">
        <v>37</v>
      </c>
      <c r="Q50" s="17" t="s">
        <v>103</v>
      </c>
      <c r="R50" s="17"/>
      <c r="S50" s="17"/>
      <c r="T50" s="17"/>
      <c r="U50" s="17"/>
      <c r="V50" s="17"/>
      <c r="W50" s="17"/>
      <c r="X50" s="17"/>
      <c r="Y50" s="17"/>
      <c r="Z50" s="22"/>
      <c r="AA50" s="17"/>
      <c r="AB50" s="17"/>
      <c r="AC50" s="17"/>
      <c r="AD50" s="17"/>
      <c r="AE50" s="17"/>
      <c r="AF50" s="17"/>
      <c r="AG50" s="17"/>
    </row>
    <row r="51" spans="1:33" outlineLevel="1" x14ac:dyDescent="0.3">
      <c r="A51" s="34"/>
      <c r="B51" s="33"/>
      <c r="C51" s="33"/>
      <c r="D51" s="27">
        <v>7</v>
      </c>
      <c r="E51" s="19"/>
      <c r="F51" s="20"/>
      <c r="G51" s="20">
        <v>29</v>
      </c>
      <c r="H51" s="21">
        <f t="shared" si="1"/>
        <v>29</v>
      </c>
      <c r="J51" s="33"/>
      <c r="K51" s="33"/>
      <c r="L51" s="36"/>
      <c r="M51" s="33"/>
      <c r="N51" s="19"/>
      <c r="O51" s="27">
        <v>8</v>
      </c>
      <c r="P51" s="17" t="s">
        <v>36</v>
      </c>
      <c r="Q51" s="17" t="s">
        <v>103</v>
      </c>
      <c r="R51" s="17"/>
      <c r="S51" s="17"/>
      <c r="T51" s="17"/>
      <c r="U51" s="17"/>
      <c r="V51" s="17"/>
      <c r="W51" s="17"/>
      <c r="X51" s="17"/>
      <c r="Y51" s="17"/>
      <c r="Z51" s="17"/>
      <c r="AA51" s="22"/>
      <c r="AB51" s="17"/>
      <c r="AC51" s="17"/>
      <c r="AD51" s="17"/>
      <c r="AE51" s="17"/>
      <c r="AF51" s="17"/>
      <c r="AG51" s="17"/>
    </row>
    <row r="52" spans="1:33" outlineLevel="1" x14ac:dyDescent="0.3">
      <c r="A52" s="34"/>
      <c r="B52" s="33"/>
      <c r="C52" s="33"/>
      <c r="D52" s="27">
        <v>8</v>
      </c>
      <c r="E52" s="19"/>
      <c r="F52" s="20"/>
      <c r="G52" s="20">
        <v>21</v>
      </c>
      <c r="H52" s="21">
        <f t="shared" si="1"/>
        <v>21</v>
      </c>
      <c r="J52" s="33"/>
      <c r="K52" s="33"/>
      <c r="L52" s="36"/>
      <c r="M52" s="33"/>
      <c r="N52" s="19"/>
      <c r="O52" s="27">
        <v>9</v>
      </c>
      <c r="P52" s="17" t="s">
        <v>43</v>
      </c>
      <c r="Q52" s="17" t="s">
        <v>103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22"/>
      <c r="AC52" s="17"/>
      <c r="AD52" s="17"/>
      <c r="AE52" s="17"/>
      <c r="AF52" s="17"/>
      <c r="AG52" s="17"/>
    </row>
    <row r="53" spans="1:33" outlineLevel="1" x14ac:dyDescent="0.3">
      <c r="A53" s="34"/>
      <c r="B53" s="33"/>
      <c r="C53" s="33"/>
      <c r="D53" s="27">
        <v>9</v>
      </c>
      <c r="E53" s="19"/>
      <c r="F53" s="20"/>
      <c r="G53" s="20">
        <v>14</v>
      </c>
      <c r="H53" s="21">
        <f t="shared" si="1"/>
        <v>14</v>
      </c>
      <c r="J53" s="33"/>
      <c r="K53" s="33" t="s">
        <v>17</v>
      </c>
      <c r="L53" s="36"/>
      <c r="M53" s="33"/>
      <c r="N53" s="19"/>
      <c r="O53" s="27">
        <v>10</v>
      </c>
      <c r="P53" s="17" t="s">
        <v>44</v>
      </c>
      <c r="Q53" s="17" t="s">
        <v>103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22"/>
      <c r="AD53" s="17"/>
      <c r="AE53" s="17"/>
      <c r="AF53" s="17"/>
      <c r="AG53" s="17"/>
    </row>
    <row r="54" spans="1:33" ht="26.4" outlineLevel="1" x14ac:dyDescent="0.3">
      <c r="A54" s="34"/>
      <c r="B54" s="33"/>
      <c r="C54" s="33" t="s">
        <v>11</v>
      </c>
      <c r="D54" s="27">
        <v>10</v>
      </c>
      <c r="E54" s="19"/>
      <c r="F54" s="20"/>
      <c r="G54" s="20">
        <v>6</v>
      </c>
      <c r="H54" s="21">
        <f t="shared" si="1"/>
        <v>6</v>
      </c>
      <c r="J54" s="33"/>
      <c r="K54" s="33"/>
      <c r="L54" s="36"/>
      <c r="M54" s="33"/>
      <c r="N54" s="19"/>
      <c r="O54" s="27">
        <v>11</v>
      </c>
      <c r="P54" s="17" t="s">
        <v>39</v>
      </c>
      <c r="Q54" s="17" t="s">
        <v>104</v>
      </c>
      <c r="R54" s="17"/>
      <c r="S54" s="17"/>
      <c r="T54" s="22"/>
      <c r="U54" s="22"/>
      <c r="V54" s="22"/>
      <c r="W54" s="22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ht="26.4" outlineLevel="1" x14ac:dyDescent="0.3">
      <c r="A55" s="34"/>
      <c r="B55" s="33"/>
      <c r="C55" s="33"/>
      <c r="D55" s="27">
        <v>11</v>
      </c>
      <c r="E55" s="19"/>
      <c r="F55" s="20"/>
      <c r="G55" s="20">
        <v>9</v>
      </c>
      <c r="H55" s="21">
        <f t="shared" si="1"/>
        <v>9</v>
      </c>
      <c r="J55" s="33"/>
      <c r="K55" s="33"/>
      <c r="L55" s="36"/>
      <c r="M55" s="33"/>
      <c r="N55" s="19"/>
      <c r="O55" s="27">
        <v>12</v>
      </c>
      <c r="P55" s="17" t="s">
        <v>34</v>
      </c>
      <c r="Q55" s="17" t="s">
        <v>104</v>
      </c>
      <c r="R55" s="17"/>
      <c r="S55" s="17"/>
      <c r="T55" s="17"/>
      <c r="U55" s="17"/>
      <c r="V55" s="17"/>
      <c r="W55" s="22"/>
      <c r="X55" s="22"/>
      <c r="Y55" s="22"/>
      <c r="Z55" s="17"/>
      <c r="AA55" s="17"/>
      <c r="AB55" s="17"/>
      <c r="AC55" s="17"/>
      <c r="AD55" s="17"/>
      <c r="AE55" s="17"/>
      <c r="AF55" s="17"/>
      <c r="AG55" s="17"/>
    </row>
    <row r="56" spans="1:33" ht="26.4" outlineLevel="1" x14ac:dyDescent="0.3">
      <c r="A56" s="34"/>
      <c r="B56" s="33"/>
      <c r="C56" s="33"/>
      <c r="D56" s="27">
        <v>12</v>
      </c>
      <c r="E56" s="19"/>
      <c r="F56" s="20">
        <v>0</v>
      </c>
      <c r="G56" s="20">
        <v>0</v>
      </c>
      <c r="H56" s="21">
        <f t="shared" si="1"/>
        <v>0</v>
      </c>
      <c r="J56" s="33" t="s">
        <v>16</v>
      </c>
      <c r="K56" s="33" t="s">
        <v>21</v>
      </c>
      <c r="L56" s="36"/>
      <c r="M56" s="33"/>
      <c r="N56" s="19"/>
      <c r="O56" s="27">
        <v>13</v>
      </c>
      <c r="P56" s="17" t="s">
        <v>35</v>
      </c>
      <c r="Q56" s="17" t="s">
        <v>104</v>
      </c>
      <c r="R56" s="17"/>
      <c r="S56" s="17"/>
      <c r="T56" s="17"/>
      <c r="U56" s="17"/>
      <c r="V56" s="17"/>
      <c r="W56" s="17"/>
      <c r="X56" s="17"/>
      <c r="Y56" s="22"/>
      <c r="Z56" s="17"/>
      <c r="AA56" s="17"/>
      <c r="AB56" s="17"/>
      <c r="AC56" s="17"/>
      <c r="AD56" s="17"/>
      <c r="AE56" s="17"/>
      <c r="AF56" s="17"/>
      <c r="AG56" s="17"/>
    </row>
    <row r="57" spans="1:33" ht="26.4" outlineLevel="1" x14ac:dyDescent="0.3">
      <c r="A57" s="34"/>
      <c r="B57" s="33"/>
      <c r="C57" s="33"/>
      <c r="D57" s="27">
        <v>13</v>
      </c>
      <c r="E57" s="19"/>
      <c r="F57" s="20">
        <v>0</v>
      </c>
      <c r="G57" s="20">
        <v>0</v>
      </c>
      <c r="H57" s="21">
        <f t="shared" si="1"/>
        <v>0</v>
      </c>
      <c r="J57" s="33"/>
      <c r="K57" s="33"/>
      <c r="L57" s="36"/>
      <c r="M57" s="33"/>
      <c r="N57" s="19"/>
      <c r="O57" s="27">
        <v>14</v>
      </c>
      <c r="P57" s="17" t="s">
        <v>41</v>
      </c>
      <c r="Q57" s="17" t="s">
        <v>104</v>
      </c>
      <c r="R57" s="17"/>
      <c r="S57" s="17"/>
      <c r="T57" s="17"/>
      <c r="U57" s="17"/>
      <c r="V57" s="17"/>
      <c r="W57" s="17"/>
      <c r="X57" s="17"/>
      <c r="Y57" s="17"/>
      <c r="Z57" s="22"/>
      <c r="AA57" s="22"/>
      <c r="AB57" s="22"/>
      <c r="AC57" s="17"/>
      <c r="AD57" s="17"/>
      <c r="AE57" s="17"/>
      <c r="AF57" s="17"/>
      <c r="AG57" s="17"/>
    </row>
    <row r="58" spans="1:33" ht="26.4" outlineLevel="1" x14ac:dyDescent="0.3">
      <c r="A58" s="34"/>
      <c r="B58" s="33"/>
      <c r="C58" s="33" t="s">
        <v>12</v>
      </c>
      <c r="D58" s="27">
        <v>21</v>
      </c>
      <c r="E58" s="19"/>
      <c r="F58" s="20">
        <v>0</v>
      </c>
      <c r="G58" s="20">
        <v>0</v>
      </c>
      <c r="H58" s="21">
        <f t="shared" si="1"/>
        <v>0</v>
      </c>
      <c r="J58" s="33"/>
      <c r="K58" s="33"/>
      <c r="L58" s="36"/>
      <c r="M58" s="33"/>
      <c r="N58" s="19"/>
      <c r="O58" s="27">
        <v>15</v>
      </c>
      <c r="P58" s="17" t="s">
        <v>40</v>
      </c>
      <c r="Q58" s="17" t="s">
        <v>104</v>
      </c>
      <c r="R58" s="17"/>
      <c r="S58" s="17"/>
      <c r="T58" s="17"/>
      <c r="U58" s="17"/>
      <c r="V58" s="17"/>
      <c r="W58" s="17"/>
      <c r="X58" s="17"/>
      <c r="Y58" s="17"/>
      <c r="Z58" s="22"/>
      <c r="AA58" s="22"/>
      <c r="AB58" s="22"/>
      <c r="AC58" s="17"/>
      <c r="AD58" s="17"/>
      <c r="AE58" s="17"/>
      <c r="AF58" s="17"/>
      <c r="AG58" s="17"/>
    </row>
    <row r="59" spans="1:33" ht="26.4" outlineLevel="1" x14ac:dyDescent="0.3">
      <c r="A59" s="34"/>
      <c r="B59" s="33"/>
      <c r="C59" s="33"/>
      <c r="D59" s="27">
        <v>22</v>
      </c>
      <c r="E59" s="19"/>
      <c r="F59" s="20">
        <v>0</v>
      </c>
      <c r="G59" s="20">
        <v>0</v>
      </c>
      <c r="H59" s="21">
        <f t="shared" si="1"/>
        <v>0</v>
      </c>
      <c r="J59" s="33"/>
      <c r="K59" s="33" t="s">
        <v>22</v>
      </c>
      <c r="L59" s="36"/>
      <c r="M59" s="33"/>
      <c r="N59" s="19"/>
      <c r="O59" s="27">
        <v>16</v>
      </c>
      <c r="P59" s="17" t="s">
        <v>45</v>
      </c>
      <c r="Q59" s="17" t="s">
        <v>104</v>
      </c>
      <c r="R59" s="17"/>
      <c r="S59" s="17"/>
      <c r="T59" s="17"/>
      <c r="U59" s="17"/>
      <c r="V59" s="17"/>
      <c r="W59" s="17"/>
      <c r="X59" s="17"/>
      <c r="Y59" s="17"/>
      <c r="Z59" s="22"/>
      <c r="AA59" s="22"/>
      <c r="AB59" s="22"/>
      <c r="AC59" s="17"/>
      <c r="AD59" s="17"/>
      <c r="AE59" s="17"/>
      <c r="AF59" s="17"/>
      <c r="AG59" s="17"/>
    </row>
    <row r="60" spans="1:33" ht="26.4" outlineLevel="1" x14ac:dyDescent="0.3">
      <c r="A60" s="34"/>
      <c r="B60" s="33"/>
      <c r="C60" s="33"/>
      <c r="D60" s="27">
        <v>23</v>
      </c>
      <c r="E60" s="19"/>
      <c r="F60" s="20">
        <v>0</v>
      </c>
      <c r="G60" s="20">
        <v>0</v>
      </c>
      <c r="H60" s="21">
        <f t="shared" si="1"/>
        <v>0</v>
      </c>
      <c r="J60" s="33"/>
      <c r="K60" s="33"/>
      <c r="L60" s="36"/>
      <c r="M60" s="33"/>
      <c r="N60" s="19"/>
      <c r="O60" s="27">
        <v>17</v>
      </c>
      <c r="P60" s="17" t="s">
        <v>47</v>
      </c>
      <c r="Q60" s="17" t="s">
        <v>104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2"/>
      <c r="AC60" s="22"/>
      <c r="AD60" s="22"/>
      <c r="AE60" s="17"/>
      <c r="AF60" s="17"/>
      <c r="AG60" s="17"/>
    </row>
    <row r="61" spans="1:33" ht="26.4" outlineLevel="1" x14ac:dyDescent="0.3">
      <c r="A61" s="34"/>
      <c r="B61" s="33"/>
      <c r="C61" s="33"/>
      <c r="D61" s="27">
        <v>24</v>
      </c>
      <c r="E61" s="19"/>
      <c r="F61" s="20">
        <v>0</v>
      </c>
      <c r="G61" s="20">
        <v>0</v>
      </c>
      <c r="H61" s="21">
        <f t="shared" si="1"/>
        <v>0</v>
      </c>
      <c r="J61" s="33"/>
      <c r="K61" s="33"/>
      <c r="L61" s="36"/>
      <c r="M61" s="33"/>
      <c r="N61" s="19"/>
      <c r="O61" s="27">
        <v>18</v>
      </c>
      <c r="P61" s="17" t="s">
        <v>46</v>
      </c>
      <c r="Q61" s="17" t="s">
        <v>104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22"/>
      <c r="AD61" s="22"/>
      <c r="AE61" s="17"/>
      <c r="AF61" s="17"/>
      <c r="AG61" s="17"/>
    </row>
    <row r="62" spans="1:33" ht="26.4" outlineLevel="1" x14ac:dyDescent="0.3">
      <c r="A62" s="34"/>
      <c r="B62" s="33"/>
      <c r="C62" s="33"/>
      <c r="D62" s="27">
        <v>25</v>
      </c>
      <c r="E62" s="19"/>
      <c r="F62" s="20">
        <v>0</v>
      </c>
      <c r="G62" s="20">
        <v>0</v>
      </c>
      <c r="H62" s="21">
        <f t="shared" si="1"/>
        <v>0</v>
      </c>
      <c r="J62" s="33" t="s">
        <v>28</v>
      </c>
      <c r="K62" s="33" t="s">
        <v>27</v>
      </c>
      <c r="L62" s="36"/>
      <c r="M62" s="33"/>
      <c r="N62" s="19"/>
      <c r="O62" s="27">
        <v>19</v>
      </c>
      <c r="P62" s="17" t="s">
        <v>81</v>
      </c>
      <c r="Q62" s="17" t="s">
        <v>104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22"/>
      <c r="AD62" s="22"/>
      <c r="AE62" s="17"/>
      <c r="AF62" s="17"/>
      <c r="AG62" s="17"/>
    </row>
    <row r="63" spans="1:33" ht="26.4" outlineLevel="1" x14ac:dyDescent="0.3">
      <c r="A63" s="34"/>
      <c r="B63" s="33"/>
      <c r="C63" s="33"/>
      <c r="D63" s="27">
        <v>26</v>
      </c>
      <c r="E63" s="19"/>
      <c r="F63" s="20">
        <v>0</v>
      </c>
      <c r="G63" s="20">
        <v>0</v>
      </c>
      <c r="H63" s="21">
        <f t="shared" si="1"/>
        <v>0</v>
      </c>
      <c r="J63" s="33"/>
      <c r="K63" s="33"/>
      <c r="L63" s="36"/>
      <c r="M63" s="33"/>
      <c r="N63" s="19"/>
      <c r="O63" s="27">
        <v>20</v>
      </c>
      <c r="P63" s="17" t="s">
        <v>48</v>
      </c>
      <c r="Q63" s="17" t="s">
        <v>104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22"/>
      <c r="AE63" s="22"/>
      <c r="AF63" s="17"/>
      <c r="AG63" s="17"/>
    </row>
    <row r="64" spans="1:33" ht="26.4" outlineLevel="1" x14ac:dyDescent="0.3">
      <c r="A64" s="34"/>
      <c r="B64" s="33"/>
      <c r="C64" s="17" t="s">
        <v>13</v>
      </c>
      <c r="D64" s="27">
        <v>99</v>
      </c>
      <c r="E64" s="19"/>
      <c r="F64" s="20">
        <v>0</v>
      </c>
      <c r="G64" s="20">
        <v>0</v>
      </c>
      <c r="H64" s="21">
        <f t="shared" si="1"/>
        <v>0</v>
      </c>
      <c r="J64" s="33"/>
      <c r="K64" s="33"/>
      <c r="L64" s="37"/>
      <c r="M64" s="33"/>
      <c r="N64" s="19"/>
      <c r="O64" s="27">
        <v>21</v>
      </c>
      <c r="P64" s="17" t="s">
        <v>49</v>
      </c>
      <c r="Q64" s="17" t="s">
        <v>104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22"/>
      <c r="AE64" s="22"/>
      <c r="AF64" s="22"/>
      <c r="AG64" s="17"/>
    </row>
    <row r="65" spans="1:33" x14ac:dyDescent="0.3">
      <c r="A65" s="34"/>
      <c r="B65" s="33"/>
      <c r="C65" s="15" t="s">
        <v>14</v>
      </c>
      <c r="D65" s="19"/>
      <c r="E65" s="19"/>
      <c r="F65" s="23">
        <f t="shared" ref="F65:G65" si="2">SUM(F44:F57)</f>
        <v>0</v>
      </c>
      <c r="G65" s="23">
        <f t="shared" si="2"/>
        <v>767</v>
      </c>
      <c r="H65" s="23">
        <f>SUM(H44:H57)</f>
        <v>767</v>
      </c>
      <c r="J65" s="19"/>
      <c r="K65" s="15" t="s">
        <v>56</v>
      </c>
      <c r="L65" s="23">
        <f>SUM(L44:L64)</f>
        <v>1980186322</v>
      </c>
      <c r="M65" s="24"/>
      <c r="N65" s="19"/>
      <c r="O65" s="25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x14ac:dyDescent="0.3">
      <c r="A66" s="34">
        <v>3</v>
      </c>
      <c r="B66" s="33" t="s">
        <v>101</v>
      </c>
      <c r="C66" s="17" t="s">
        <v>8</v>
      </c>
      <c r="D66" s="28">
        <v>0</v>
      </c>
      <c r="E66" s="19"/>
      <c r="F66" s="20"/>
      <c r="G66" s="20">
        <v>27</v>
      </c>
      <c r="H66" s="21">
        <f>F66+G66</f>
        <v>27</v>
      </c>
      <c r="J66" s="33" t="s">
        <v>15</v>
      </c>
      <c r="K66" s="33" t="s">
        <v>18</v>
      </c>
      <c r="L66" s="35">
        <f>(G66*$J$1)+SUM(G67:G71)*$K$1+SUM(G72:G75)*$L$1+SUM(G76:G77)*$M$1</f>
        <v>690140448</v>
      </c>
      <c r="M66" s="33" t="s">
        <v>67</v>
      </c>
      <c r="N66" s="19"/>
      <c r="O66" s="27">
        <v>16.116279069767401</v>
      </c>
      <c r="P66" s="17" t="s">
        <v>38</v>
      </c>
      <c r="Q66" s="17" t="s">
        <v>103</v>
      </c>
      <c r="R66" s="22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 x14ac:dyDescent="0.3">
      <c r="A67" s="34"/>
      <c r="B67" s="33"/>
      <c r="C67" s="33" t="s">
        <v>9</v>
      </c>
      <c r="D67" s="28">
        <v>1</v>
      </c>
      <c r="E67" s="19"/>
      <c r="F67" s="20"/>
      <c r="G67" s="20">
        <v>26</v>
      </c>
      <c r="H67" s="21">
        <f t="shared" ref="H67:H86" si="3">F67+G67</f>
        <v>26</v>
      </c>
      <c r="J67" s="33"/>
      <c r="K67" s="33"/>
      <c r="L67" s="36"/>
      <c r="M67" s="33"/>
      <c r="N67" s="19"/>
      <c r="O67" s="27">
        <v>16.3488372093023</v>
      </c>
      <c r="P67" s="17" t="s">
        <v>42</v>
      </c>
      <c r="Q67" s="17" t="s">
        <v>103</v>
      </c>
      <c r="R67" s="22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 x14ac:dyDescent="0.3">
      <c r="A68" s="34"/>
      <c r="B68" s="33"/>
      <c r="C68" s="33"/>
      <c r="D68" s="28">
        <v>2</v>
      </c>
      <c r="E68" s="19"/>
      <c r="F68" s="20"/>
      <c r="G68" s="20">
        <v>27</v>
      </c>
      <c r="H68" s="21">
        <f t="shared" si="3"/>
        <v>27</v>
      </c>
      <c r="J68" s="33"/>
      <c r="K68" s="33"/>
      <c r="L68" s="36"/>
      <c r="M68" s="33"/>
      <c r="N68" s="19"/>
      <c r="O68" s="27">
        <v>16.581395348837201</v>
      </c>
      <c r="P68" s="17" t="s">
        <v>82</v>
      </c>
      <c r="Q68" s="17" t="s">
        <v>103</v>
      </c>
      <c r="R68" s="17"/>
      <c r="S68" s="22"/>
      <c r="T68" s="22"/>
      <c r="U68" s="22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 ht="26.4" x14ac:dyDescent="0.3">
      <c r="A69" s="34"/>
      <c r="B69" s="33"/>
      <c r="C69" s="33"/>
      <c r="D69" s="28">
        <v>3</v>
      </c>
      <c r="E69" s="19"/>
      <c r="F69" s="20"/>
      <c r="G69" s="20">
        <v>32</v>
      </c>
      <c r="H69" s="21">
        <f t="shared" si="3"/>
        <v>32</v>
      </c>
      <c r="J69" s="33"/>
      <c r="K69" s="33" t="s">
        <v>19</v>
      </c>
      <c r="L69" s="36"/>
      <c r="M69" s="33"/>
      <c r="N69" s="19"/>
      <c r="O69" s="27">
        <v>16.8139534883721</v>
      </c>
      <c r="P69" s="17" t="s">
        <v>83</v>
      </c>
      <c r="Q69" s="17" t="s">
        <v>103</v>
      </c>
      <c r="R69" s="17"/>
      <c r="S69" s="17"/>
      <c r="T69" s="17"/>
      <c r="U69" s="17"/>
      <c r="V69" s="22"/>
      <c r="W69" s="22"/>
      <c r="X69" s="22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 x14ac:dyDescent="0.3">
      <c r="A70" s="34"/>
      <c r="B70" s="33"/>
      <c r="C70" s="33"/>
      <c r="D70" s="28">
        <v>4</v>
      </c>
      <c r="E70" s="19"/>
      <c r="F70" s="20"/>
      <c r="G70" s="20">
        <v>19</v>
      </c>
      <c r="H70" s="21">
        <f t="shared" si="3"/>
        <v>19</v>
      </c>
      <c r="J70" s="33"/>
      <c r="K70" s="33"/>
      <c r="L70" s="36"/>
      <c r="M70" s="33"/>
      <c r="N70" s="19"/>
      <c r="O70" s="27">
        <v>17.046511627906899</v>
      </c>
      <c r="P70" s="17" t="s">
        <v>84</v>
      </c>
      <c r="Q70" s="17" t="s">
        <v>103</v>
      </c>
      <c r="R70" s="17"/>
      <c r="S70" s="17"/>
      <c r="T70" s="17"/>
      <c r="U70" s="17"/>
      <c r="V70" s="17"/>
      <c r="W70" s="17"/>
      <c r="X70" s="17"/>
      <c r="Y70" s="22"/>
      <c r="Z70" s="17"/>
      <c r="AA70" s="17"/>
      <c r="AB70" s="17"/>
      <c r="AC70" s="17"/>
      <c r="AD70" s="17"/>
      <c r="AE70" s="17"/>
      <c r="AF70" s="17"/>
      <c r="AG70" s="17"/>
    </row>
    <row r="71" spans="1:33" x14ac:dyDescent="0.3">
      <c r="A71" s="34"/>
      <c r="B71" s="33"/>
      <c r="C71" s="33"/>
      <c r="D71" s="28">
        <v>5</v>
      </c>
      <c r="E71" s="19"/>
      <c r="F71" s="20"/>
      <c r="G71" s="20">
        <v>34</v>
      </c>
      <c r="H71" s="21">
        <f t="shared" si="3"/>
        <v>34</v>
      </c>
      <c r="J71" s="33"/>
      <c r="K71" s="33"/>
      <c r="L71" s="36"/>
      <c r="M71" s="33"/>
      <c r="N71" s="19"/>
      <c r="O71" s="27">
        <v>17.279069767441801</v>
      </c>
      <c r="P71" s="17" t="s">
        <v>85</v>
      </c>
      <c r="Q71" s="17" t="s">
        <v>103</v>
      </c>
      <c r="R71" s="17"/>
      <c r="S71" s="17"/>
      <c r="T71" s="17"/>
      <c r="U71" s="17"/>
      <c r="V71" s="17"/>
      <c r="W71" s="17"/>
      <c r="X71" s="17"/>
      <c r="Y71" s="17"/>
      <c r="Z71" s="22"/>
      <c r="AA71" s="17"/>
      <c r="AB71" s="17"/>
      <c r="AC71" s="17"/>
      <c r="AD71" s="17"/>
      <c r="AE71" s="17"/>
      <c r="AF71" s="17"/>
      <c r="AG71" s="17"/>
    </row>
    <row r="72" spans="1:33" x14ac:dyDescent="0.3">
      <c r="A72" s="34"/>
      <c r="B72" s="33"/>
      <c r="C72" s="33" t="s">
        <v>10</v>
      </c>
      <c r="D72" s="28">
        <v>6</v>
      </c>
      <c r="E72" s="19"/>
      <c r="F72" s="20"/>
      <c r="G72" s="20">
        <v>31</v>
      </c>
      <c r="H72" s="21">
        <f t="shared" si="3"/>
        <v>31</v>
      </c>
      <c r="J72" s="33"/>
      <c r="K72" s="33" t="s">
        <v>20</v>
      </c>
      <c r="L72" s="36"/>
      <c r="M72" s="33"/>
      <c r="N72" s="19"/>
      <c r="O72" s="27">
        <v>17.511627906976699</v>
      </c>
      <c r="P72" s="17" t="s">
        <v>37</v>
      </c>
      <c r="Q72" s="17" t="s">
        <v>103</v>
      </c>
      <c r="R72" s="17"/>
      <c r="S72" s="17"/>
      <c r="T72" s="17"/>
      <c r="U72" s="17"/>
      <c r="V72" s="17"/>
      <c r="W72" s="17"/>
      <c r="X72" s="17"/>
      <c r="Y72" s="17"/>
      <c r="Z72" s="22"/>
      <c r="AA72" s="17"/>
      <c r="AB72" s="17"/>
      <c r="AC72" s="17"/>
      <c r="AD72" s="17"/>
      <c r="AE72" s="17"/>
      <c r="AF72" s="17"/>
      <c r="AG72" s="17"/>
    </row>
    <row r="73" spans="1:33" x14ac:dyDescent="0.3">
      <c r="A73" s="34"/>
      <c r="B73" s="33"/>
      <c r="C73" s="33"/>
      <c r="D73" s="28">
        <v>7</v>
      </c>
      <c r="E73" s="19"/>
      <c r="F73" s="20"/>
      <c r="G73" s="20">
        <v>33</v>
      </c>
      <c r="H73" s="21">
        <f t="shared" si="3"/>
        <v>33</v>
      </c>
      <c r="J73" s="33"/>
      <c r="K73" s="33"/>
      <c r="L73" s="36"/>
      <c r="M73" s="33"/>
      <c r="N73" s="19"/>
      <c r="O73" s="27">
        <v>17.744186046511601</v>
      </c>
      <c r="P73" s="17" t="s">
        <v>36</v>
      </c>
      <c r="Q73" s="17" t="s">
        <v>103</v>
      </c>
      <c r="R73" s="17"/>
      <c r="S73" s="17"/>
      <c r="T73" s="17"/>
      <c r="U73" s="17"/>
      <c r="V73" s="17"/>
      <c r="W73" s="17"/>
      <c r="X73" s="17"/>
      <c r="Y73" s="17"/>
      <c r="Z73" s="17"/>
      <c r="AA73" s="22"/>
      <c r="AB73" s="17"/>
      <c r="AC73" s="17"/>
      <c r="AD73" s="17"/>
      <c r="AE73" s="17"/>
      <c r="AF73" s="17"/>
      <c r="AG73" s="17"/>
    </row>
    <row r="74" spans="1:33" x14ac:dyDescent="0.3">
      <c r="A74" s="34"/>
      <c r="B74" s="33"/>
      <c r="C74" s="33"/>
      <c r="D74" s="28">
        <v>8</v>
      </c>
      <c r="E74" s="19"/>
      <c r="F74" s="20"/>
      <c r="G74" s="20">
        <v>24</v>
      </c>
      <c r="H74" s="21">
        <f t="shared" si="3"/>
        <v>24</v>
      </c>
      <c r="J74" s="33"/>
      <c r="K74" s="33"/>
      <c r="L74" s="36"/>
      <c r="M74" s="33"/>
      <c r="N74" s="19"/>
      <c r="O74" s="27">
        <v>17.976744186046499</v>
      </c>
      <c r="P74" s="17" t="s">
        <v>43</v>
      </c>
      <c r="Q74" s="17" t="s">
        <v>103</v>
      </c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2"/>
      <c r="AC74" s="17"/>
      <c r="AD74" s="17"/>
      <c r="AE74" s="17"/>
      <c r="AF74" s="17"/>
      <c r="AG74" s="17"/>
    </row>
    <row r="75" spans="1:33" x14ac:dyDescent="0.3">
      <c r="A75" s="34"/>
      <c r="B75" s="33"/>
      <c r="C75" s="33"/>
      <c r="D75" s="28">
        <v>9</v>
      </c>
      <c r="E75" s="19"/>
      <c r="F75" s="20"/>
      <c r="G75" s="20">
        <v>13</v>
      </c>
      <c r="H75" s="21">
        <f t="shared" si="3"/>
        <v>13</v>
      </c>
      <c r="J75" s="33"/>
      <c r="K75" s="33" t="s">
        <v>17</v>
      </c>
      <c r="L75" s="36"/>
      <c r="M75" s="33"/>
      <c r="N75" s="19"/>
      <c r="O75" s="27">
        <v>18.209302325581401</v>
      </c>
      <c r="P75" s="17" t="s">
        <v>44</v>
      </c>
      <c r="Q75" s="17" t="s">
        <v>103</v>
      </c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22"/>
      <c r="AD75" s="17"/>
      <c r="AE75" s="17"/>
      <c r="AF75" s="17"/>
      <c r="AG75" s="17"/>
    </row>
    <row r="76" spans="1:33" ht="26.4" x14ac:dyDescent="0.3">
      <c r="A76" s="34"/>
      <c r="B76" s="33"/>
      <c r="C76" s="33" t="s">
        <v>11</v>
      </c>
      <c r="D76" s="28">
        <v>10</v>
      </c>
      <c r="E76" s="19"/>
      <c r="F76" s="20"/>
      <c r="G76" s="20"/>
      <c r="H76" s="21">
        <f t="shared" si="3"/>
        <v>0</v>
      </c>
      <c r="J76" s="33"/>
      <c r="K76" s="33"/>
      <c r="L76" s="36"/>
      <c r="M76" s="33"/>
      <c r="N76" s="19"/>
      <c r="O76" s="27">
        <v>18.4418604651162</v>
      </c>
      <c r="P76" s="17" t="s">
        <v>39</v>
      </c>
      <c r="Q76" s="17" t="s">
        <v>104</v>
      </c>
      <c r="R76" s="17"/>
      <c r="S76" s="17"/>
      <c r="T76" s="22"/>
      <c r="U76" s="22"/>
      <c r="V76" s="22"/>
      <c r="W76" s="22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 ht="26.4" x14ac:dyDescent="0.3">
      <c r="A77" s="34"/>
      <c r="B77" s="33"/>
      <c r="C77" s="33"/>
      <c r="D77" s="28">
        <v>11</v>
      </c>
      <c r="E77" s="19"/>
      <c r="F77" s="20"/>
      <c r="G77" s="20"/>
      <c r="H77" s="21">
        <f t="shared" si="3"/>
        <v>0</v>
      </c>
      <c r="J77" s="33"/>
      <c r="K77" s="33"/>
      <c r="L77" s="36"/>
      <c r="M77" s="33"/>
      <c r="N77" s="19"/>
      <c r="O77" s="27">
        <v>18.674418604651098</v>
      </c>
      <c r="P77" s="17" t="s">
        <v>34</v>
      </c>
      <c r="Q77" s="17" t="s">
        <v>104</v>
      </c>
      <c r="R77" s="17"/>
      <c r="S77" s="17"/>
      <c r="T77" s="17"/>
      <c r="U77" s="17"/>
      <c r="V77" s="17"/>
      <c r="W77" s="22"/>
      <c r="X77" s="22"/>
      <c r="Y77" s="22"/>
      <c r="Z77" s="17"/>
      <c r="AA77" s="17"/>
      <c r="AB77" s="17"/>
      <c r="AC77" s="17"/>
      <c r="AD77" s="17"/>
      <c r="AE77" s="17"/>
      <c r="AF77" s="17"/>
      <c r="AG77" s="17"/>
    </row>
    <row r="78" spans="1:33" ht="26.4" x14ac:dyDescent="0.3">
      <c r="A78" s="34"/>
      <c r="B78" s="33"/>
      <c r="C78" s="33"/>
      <c r="D78" s="28">
        <v>12</v>
      </c>
      <c r="E78" s="19"/>
      <c r="F78" s="20">
        <v>0</v>
      </c>
      <c r="G78" s="20">
        <v>0</v>
      </c>
      <c r="H78" s="21">
        <f t="shared" si="3"/>
        <v>0</v>
      </c>
      <c r="J78" s="33" t="s">
        <v>16</v>
      </c>
      <c r="K78" s="33" t="s">
        <v>21</v>
      </c>
      <c r="L78" s="36"/>
      <c r="M78" s="33"/>
      <c r="N78" s="19"/>
      <c r="O78" s="27">
        <v>18.906976744186</v>
      </c>
      <c r="P78" s="17" t="s">
        <v>35</v>
      </c>
      <c r="Q78" s="17" t="s">
        <v>104</v>
      </c>
      <c r="R78" s="17"/>
      <c r="S78" s="17"/>
      <c r="T78" s="17"/>
      <c r="U78" s="17"/>
      <c r="V78" s="17"/>
      <c r="W78" s="17"/>
      <c r="X78" s="17"/>
      <c r="Y78" s="22"/>
      <c r="Z78" s="17"/>
      <c r="AA78" s="17"/>
      <c r="AB78" s="17"/>
      <c r="AC78" s="17"/>
      <c r="AD78" s="17"/>
      <c r="AE78" s="17"/>
      <c r="AF78" s="17"/>
      <c r="AG78" s="17"/>
    </row>
    <row r="79" spans="1:33" ht="26.4" x14ac:dyDescent="0.3">
      <c r="A79" s="34"/>
      <c r="B79" s="33"/>
      <c r="C79" s="33"/>
      <c r="D79" s="28">
        <v>13</v>
      </c>
      <c r="E79" s="19"/>
      <c r="F79" s="20">
        <v>0</v>
      </c>
      <c r="G79" s="20">
        <v>0</v>
      </c>
      <c r="H79" s="21">
        <f t="shared" si="3"/>
        <v>0</v>
      </c>
      <c r="J79" s="33"/>
      <c r="K79" s="33"/>
      <c r="L79" s="36"/>
      <c r="M79" s="33"/>
      <c r="N79" s="19"/>
      <c r="O79" s="27">
        <v>19.139534883720899</v>
      </c>
      <c r="P79" s="17" t="s">
        <v>41</v>
      </c>
      <c r="Q79" s="17" t="s">
        <v>104</v>
      </c>
      <c r="R79" s="17"/>
      <c r="S79" s="17"/>
      <c r="T79" s="17"/>
      <c r="U79" s="17"/>
      <c r="V79" s="17"/>
      <c r="W79" s="17"/>
      <c r="X79" s="17"/>
      <c r="Y79" s="17"/>
      <c r="Z79" s="22"/>
      <c r="AA79" s="22"/>
      <c r="AB79" s="22"/>
      <c r="AC79" s="17"/>
      <c r="AD79" s="17"/>
      <c r="AE79" s="17"/>
      <c r="AF79" s="17"/>
      <c r="AG79" s="17"/>
    </row>
    <row r="80" spans="1:33" ht="26.4" x14ac:dyDescent="0.3">
      <c r="A80" s="34"/>
      <c r="B80" s="33"/>
      <c r="C80" s="33" t="s">
        <v>12</v>
      </c>
      <c r="D80" s="28">
        <v>21</v>
      </c>
      <c r="E80" s="19"/>
      <c r="F80" s="20">
        <v>0</v>
      </c>
      <c r="G80" s="20">
        <v>0</v>
      </c>
      <c r="H80" s="21">
        <f t="shared" si="3"/>
        <v>0</v>
      </c>
      <c r="J80" s="33"/>
      <c r="K80" s="33"/>
      <c r="L80" s="36"/>
      <c r="M80" s="33"/>
      <c r="N80" s="19"/>
      <c r="O80" s="27">
        <v>19.3720930232558</v>
      </c>
      <c r="P80" s="17" t="s">
        <v>40</v>
      </c>
      <c r="Q80" s="17" t="s">
        <v>104</v>
      </c>
      <c r="R80" s="17"/>
      <c r="S80" s="17"/>
      <c r="T80" s="17"/>
      <c r="U80" s="17"/>
      <c r="V80" s="17"/>
      <c r="W80" s="17"/>
      <c r="X80" s="17"/>
      <c r="Y80" s="17"/>
      <c r="Z80" s="22"/>
      <c r="AA80" s="22"/>
      <c r="AB80" s="22"/>
      <c r="AC80" s="17"/>
      <c r="AD80" s="17"/>
      <c r="AE80" s="17"/>
      <c r="AF80" s="17"/>
      <c r="AG80" s="17"/>
    </row>
    <row r="81" spans="1:33" ht="26.4" x14ac:dyDescent="0.3">
      <c r="A81" s="34"/>
      <c r="B81" s="33"/>
      <c r="C81" s="33"/>
      <c r="D81" s="28">
        <v>22</v>
      </c>
      <c r="E81" s="19"/>
      <c r="F81" s="20">
        <v>0</v>
      </c>
      <c r="G81" s="20">
        <v>0</v>
      </c>
      <c r="H81" s="21">
        <f t="shared" si="3"/>
        <v>0</v>
      </c>
      <c r="J81" s="33"/>
      <c r="K81" s="33" t="s">
        <v>22</v>
      </c>
      <c r="L81" s="36"/>
      <c r="M81" s="33"/>
      <c r="N81" s="19"/>
      <c r="O81" s="27">
        <v>19.604651162790699</v>
      </c>
      <c r="P81" s="17" t="s">
        <v>45</v>
      </c>
      <c r="Q81" s="17" t="s">
        <v>104</v>
      </c>
      <c r="R81" s="17"/>
      <c r="S81" s="17"/>
      <c r="T81" s="17"/>
      <c r="U81" s="17"/>
      <c r="V81" s="17"/>
      <c r="W81" s="17"/>
      <c r="X81" s="17"/>
      <c r="Y81" s="17"/>
      <c r="Z81" s="22"/>
      <c r="AA81" s="22"/>
      <c r="AB81" s="22"/>
      <c r="AC81" s="17"/>
      <c r="AD81" s="17"/>
      <c r="AE81" s="17"/>
      <c r="AF81" s="17"/>
      <c r="AG81" s="17"/>
    </row>
    <row r="82" spans="1:33" ht="26.4" x14ac:dyDescent="0.3">
      <c r="A82" s="34"/>
      <c r="B82" s="33"/>
      <c r="C82" s="33"/>
      <c r="D82" s="28">
        <v>23</v>
      </c>
      <c r="E82" s="19"/>
      <c r="F82" s="20">
        <v>0</v>
      </c>
      <c r="G82" s="20">
        <v>0</v>
      </c>
      <c r="H82" s="21">
        <f t="shared" si="3"/>
        <v>0</v>
      </c>
      <c r="J82" s="33"/>
      <c r="K82" s="33"/>
      <c r="L82" s="36"/>
      <c r="M82" s="33"/>
      <c r="N82" s="19"/>
      <c r="O82" s="27">
        <v>19.837209302325501</v>
      </c>
      <c r="P82" s="17" t="s">
        <v>47</v>
      </c>
      <c r="Q82" s="17" t="s">
        <v>104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22"/>
      <c r="AC82" s="22"/>
      <c r="AD82" s="22"/>
      <c r="AE82" s="17"/>
      <c r="AF82" s="17"/>
      <c r="AG82" s="17"/>
    </row>
    <row r="83" spans="1:33" ht="26.4" x14ac:dyDescent="0.3">
      <c r="A83" s="34"/>
      <c r="B83" s="33"/>
      <c r="C83" s="33"/>
      <c r="D83" s="28">
        <v>24</v>
      </c>
      <c r="E83" s="19"/>
      <c r="F83" s="20">
        <v>0</v>
      </c>
      <c r="G83" s="20">
        <v>0</v>
      </c>
      <c r="H83" s="21">
        <f t="shared" si="3"/>
        <v>0</v>
      </c>
      <c r="J83" s="33"/>
      <c r="K83" s="33"/>
      <c r="L83" s="36"/>
      <c r="M83" s="33"/>
      <c r="N83" s="19"/>
      <c r="O83" s="27">
        <v>20.0697674418604</v>
      </c>
      <c r="P83" s="17" t="s">
        <v>46</v>
      </c>
      <c r="Q83" s="17" t="s">
        <v>104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22"/>
      <c r="AD83" s="22"/>
      <c r="AE83" s="17"/>
      <c r="AF83" s="17"/>
      <c r="AG83" s="17"/>
    </row>
    <row r="84" spans="1:33" ht="26.4" x14ac:dyDescent="0.3">
      <c r="A84" s="34"/>
      <c r="B84" s="33"/>
      <c r="C84" s="33"/>
      <c r="D84" s="28">
        <v>25</v>
      </c>
      <c r="E84" s="19"/>
      <c r="F84" s="20">
        <v>0</v>
      </c>
      <c r="G84" s="20">
        <v>0</v>
      </c>
      <c r="H84" s="21">
        <f t="shared" si="3"/>
        <v>0</v>
      </c>
      <c r="J84" s="33" t="s">
        <v>28</v>
      </c>
      <c r="K84" s="33" t="s">
        <v>27</v>
      </c>
      <c r="L84" s="36"/>
      <c r="M84" s="33"/>
      <c r="N84" s="19"/>
      <c r="O84" s="27">
        <v>20.302325581395301</v>
      </c>
      <c r="P84" s="17" t="s">
        <v>81</v>
      </c>
      <c r="Q84" s="17" t="s">
        <v>104</v>
      </c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22"/>
      <c r="AD84" s="22"/>
      <c r="AE84" s="17"/>
      <c r="AF84" s="17"/>
      <c r="AG84" s="17"/>
    </row>
    <row r="85" spans="1:33" ht="26.4" x14ac:dyDescent="0.3">
      <c r="A85" s="34"/>
      <c r="B85" s="33"/>
      <c r="C85" s="33"/>
      <c r="D85" s="28">
        <v>26</v>
      </c>
      <c r="E85" s="19"/>
      <c r="F85" s="20">
        <v>0</v>
      </c>
      <c r="G85" s="20">
        <v>0</v>
      </c>
      <c r="H85" s="21">
        <f t="shared" si="3"/>
        <v>0</v>
      </c>
      <c r="J85" s="33"/>
      <c r="K85" s="33"/>
      <c r="L85" s="36"/>
      <c r="M85" s="33"/>
      <c r="N85" s="19"/>
      <c r="O85" s="27">
        <v>20.5348837209302</v>
      </c>
      <c r="P85" s="17" t="s">
        <v>48</v>
      </c>
      <c r="Q85" s="17" t="s">
        <v>104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22"/>
      <c r="AE85" s="22"/>
      <c r="AF85" s="17"/>
      <c r="AG85" s="17"/>
    </row>
    <row r="86" spans="1:33" ht="26.4" x14ac:dyDescent="0.3">
      <c r="A86" s="34"/>
      <c r="B86" s="33"/>
      <c r="C86" s="17" t="s">
        <v>13</v>
      </c>
      <c r="D86" s="28">
        <v>99</v>
      </c>
      <c r="E86" s="19"/>
      <c r="F86" s="20">
        <v>0</v>
      </c>
      <c r="G86" s="20">
        <v>0</v>
      </c>
      <c r="H86" s="21">
        <f t="shared" si="3"/>
        <v>0</v>
      </c>
      <c r="J86" s="33"/>
      <c r="K86" s="33"/>
      <c r="L86" s="37"/>
      <c r="M86" s="33"/>
      <c r="N86" s="19"/>
      <c r="O86" s="27">
        <v>20.767441860465102</v>
      </c>
      <c r="P86" s="17" t="s">
        <v>49</v>
      </c>
      <c r="Q86" s="17" t="s">
        <v>104</v>
      </c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22"/>
      <c r="AE86" s="22"/>
      <c r="AF86" s="22"/>
      <c r="AG86" s="17"/>
    </row>
    <row r="87" spans="1:33" x14ac:dyDescent="0.3">
      <c r="A87" s="34"/>
      <c r="B87" s="33"/>
      <c r="C87" s="15" t="s">
        <v>14</v>
      </c>
      <c r="D87" s="19">
        <v>39.567099567099497</v>
      </c>
      <c r="E87" s="19"/>
      <c r="F87" s="23">
        <f t="shared" ref="F87:G87" si="4">SUM(F66:F79)</f>
        <v>0</v>
      </c>
      <c r="G87" s="23">
        <f t="shared" si="4"/>
        <v>266</v>
      </c>
      <c r="H87" s="23">
        <f>SUM(H66:H79)</f>
        <v>266</v>
      </c>
      <c r="J87" s="19"/>
      <c r="K87" s="15" t="s">
        <v>56</v>
      </c>
      <c r="L87" s="23">
        <f>SUM(L66:L86)</f>
        <v>690140448</v>
      </c>
      <c r="M87" s="19"/>
      <c r="N87" s="19"/>
      <c r="O87" s="25">
        <v>21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</sheetData>
  <mergeCells count="61">
    <mergeCell ref="AD20:AG20"/>
    <mergeCell ref="A22:A43"/>
    <mergeCell ref="B22:B43"/>
    <mergeCell ref="J22:J33"/>
    <mergeCell ref="K22:K24"/>
    <mergeCell ref="M22:M42"/>
    <mergeCell ref="C23:C27"/>
    <mergeCell ref="K25:K27"/>
    <mergeCell ref="F20:H20"/>
    <mergeCell ref="J20:M20"/>
    <mergeCell ref="O20:P20"/>
    <mergeCell ref="R20:U20"/>
    <mergeCell ref="V20:Y20"/>
    <mergeCell ref="Z20:AC20"/>
    <mergeCell ref="C28:C31"/>
    <mergeCell ref="K28:K30"/>
    <mergeCell ref="K31:K33"/>
    <mergeCell ref="C32:C35"/>
    <mergeCell ref="J34:J39"/>
    <mergeCell ref="K34:K36"/>
    <mergeCell ref="C36:C41"/>
    <mergeCell ref="L22:L42"/>
    <mergeCell ref="A44:A65"/>
    <mergeCell ref="B44:B65"/>
    <mergeCell ref="J44:J55"/>
    <mergeCell ref="K44:K46"/>
    <mergeCell ref="L44:L64"/>
    <mergeCell ref="K37:K39"/>
    <mergeCell ref="J40:J42"/>
    <mergeCell ref="K40:K42"/>
    <mergeCell ref="M44:M64"/>
    <mergeCell ref="C45:C49"/>
    <mergeCell ref="K47:K49"/>
    <mergeCell ref="C50:C53"/>
    <mergeCell ref="K50:K52"/>
    <mergeCell ref="K53:K55"/>
    <mergeCell ref="C54:C57"/>
    <mergeCell ref="J56:J61"/>
    <mergeCell ref="K56:K58"/>
    <mergeCell ref="C58:C63"/>
    <mergeCell ref="K59:K61"/>
    <mergeCell ref="J62:J64"/>
    <mergeCell ref="K62:K64"/>
    <mergeCell ref="M66:M86"/>
    <mergeCell ref="C67:C71"/>
    <mergeCell ref="K69:K71"/>
    <mergeCell ref="C72:C75"/>
    <mergeCell ref="L66:L86"/>
    <mergeCell ref="A66:A87"/>
    <mergeCell ref="B66:B87"/>
    <mergeCell ref="J66:J77"/>
    <mergeCell ref="K66:K68"/>
    <mergeCell ref="C76:C79"/>
    <mergeCell ref="J78:J83"/>
    <mergeCell ref="K78:K80"/>
    <mergeCell ref="C80:C85"/>
    <mergeCell ref="K81:K83"/>
    <mergeCell ref="J84:J86"/>
    <mergeCell ref="K84:K86"/>
    <mergeCell ref="K72:K74"/>
    <mergeCell ref="K75:K77"/>
  </mergeCells>
  <dataValidations count="1">
    <dataValidation type="list" allowBlank="1" showInputMessage="1" showErrorMessage="1" sqref="M22:M42 M44:M64 M66:M86">
      <formula1>$P$6:$P$18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DIOCESIS</vt:lpstr>
      <vt:lpstr>RESGUARDO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Fernando Camargo Medina</dc:creator>
  <cp:lastModifiedBy>SAMMYR NAIN FARELO ROMERO</cp:lastModifiedBy>
  <dcterms:created xsi:type="dcterms:W3CDTF">2019-07-17T20:42:06Z</dcterms:created>
  <dcterms:modified xsi:type="dcterms:W3CDTF">2021-11-30T21:04:11Z</dcterms:modified>
</cp:coreProperties>
</file>